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.efremenkov\Downloads\"/>
    </mc:Choice>
  </mc:AlternateContent>
  <bookViews>
    <workbookView xWindow="0" yWindow="0" windowWidth="24000" windowHeight="9735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C223" i="1" l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F131" i="1"/>
  <c r="E131" i="1"/>
  <c r="D131" i="1"/>
  <c r="C131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4" i="1"/>
  <c r="D214" i="1"/>
  <c r="E214" i="1"/>
  <c r="F214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212" i="1"/>
  <c r="D212" i="1"/>
  <c r="E212" i="1"/>
  <c r="F212" i="1"/>
  <c r="C213" i="1"/>
  <c r="D213" i="1"/>
  <c r="E213" i="1"/>
  <c r="F213" i="1"/>
  <c r="F170" i="1"/>
  <c r="E170" i="1"/>
  <c r="D170" i="1"/>
  <c r="C170" i="1"/>
  <c r="F129" i="1" l="1"/>
  <c r="E129" i="1"/>
  <c r="D129" i="1"/>
  <c r="C129" i="1"/>
  <c r="F128" i="1"/>
  <c r="E128" i="1"/>
  <c r="D128" i="1"/>
  <c r="C128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F124" i="1"/>
  <c r="E124" i="1"/>
  <c r="D124" i="1"/>
  <c r="C124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F60" i="1"/>
  <c r="E60" i="1"/>
  <c r="D60" i="1"/>
  <c r="C60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17" i="1"/>
  <c r="D17" i="1"/>
  <c r="E17" i="1"/>
  <c r="F17" i="1"/>
  <c r="C18" i="1"/>
  <c r="D18" i="1"/>
  <c r="E18" i="1"/>
  <c r="F18" i="1"/>
  <c r="F16" i="1"/>
  <c r="E16" i="1"/>
  <c r="D16" i="1"/>
  <c r="C16" i="1"/>
</calcChain>
</file>

<file path=xl/sharedStrings.xml><?xml version="1.0" encoding="utf-8"?>
<sst xmlns="http://schemas.openxmlformats.org/spreadsheetml/2006/main" count="280" uniqueCount="280">
  <si>
    <t>Наименование товара</t>
  </si>
  <si>
    <t>г. Москва, 1-й Вешняковский проезд, д. 2 А</t>
  </si>
  <si>
    <t>Тел. 8 /495/ 786-3898</t>
  </si>
  <si>
    <t>info@vostrade.ru</t>
  </si>
  <si>
    <t>Инстаграмм Флора Лэнд</t>
  </si>
  <si>
    <t>ПРАЙС</t>
  </si>
  <si>
    <t>Срезанные  цветы</t>
  </si>
  <si>
    <t>Цена руб/шт</t>
  </si>
  <si>
    <t>СКИДКА ОТ ОБЪЕМА ЗА МЕСЯЦ</t>
  </si>
  <si>
    <t xml:space="preserve">  ИЗРАИЛЬ</t>
  </si>
  <si>
    <t>Гербера Микс аква x 24 (96)</t>
  </si>
  <si>
    <t>Рускус 70 (Израиль)</t>
  </si>
  <si>
    <t>Хризантема Антонов</t>
  </si>
  <si>
    <t>Хризантема Балтика (кустовая)</t>
  </si>
  <si>
    <t>Хризантема Балтика желтая (кустовая)</t>
  </si>
  <si>
    <t>Хризантема Магнум желтый</t>
  </si>
  <si>
    <t>Хризантема Хайдар (кустовая)</t>
  </si>
  <si>
    <t>Танацетум single vegmo</t>
  </si>
  <si>
    <t>Статица микс</t>
  </si>
  <si>
    <t>Лизиантус микс Голландия</t>
  </si>
  <si>
    <t>Хризантема Сантини Rossi pink</t>
  </si>
  <si>
    <t>Хризантема Радость (кустовая)</t>
  </si>
  <si>
    <t>Гиперикум Magical TRIUMPH</t>
  </si>
  <si>
    <t>Хризантема Мемфис пинк (кустовая)</t>
  </si>
  <si>
    <t>Хризантема Делигрин (кустовая)</t>
  </si>
  <si>
    <t>Хризантема Оптимист (кустовая)</t>
  </si>
  <si>
    <t>Лилия ОТ Замбези</t>
  </si>
  <si>
    <t>Хризантема Калимба (кустовая)</t>
  </si>
  <si>
    <t>Хризантема Болте (кустовая)</t>
  </si>
  <si>
    <t>Хризантема Чик крем (кустовая)</t>
  </si>
  <si>
    <t>Хризантема Магнум</t>
  </si>
  <si>
    <t>Хризантема Сантини Krissi</t>
  </si>
  <si>
    <t>Хризантема Сантини Rossi white</t>
  </si>
  <si>
    <t>Хризантема Балтика крем (кустовая)</t>
  </si>
  <si>
    <t>Хризантема Кенеди (кустовая)</t>
  </si>
  <si>
    <t>Хризантема Кенеди Роси (кустовая)</t>
  </si>
  <si>
    <t>Хризантема Серенити (кустовая)</t>
  </si>
  <si>
    <t>ПРОЧЕЕ</t>
  </si>
  <si>
    <t>Аспидистра (Голландия)</t>
  </si>
  <si>
    <t>Папоротник</t>
  </si>
  <si>
    <t>Салал Типс</t>
  </si>
  <si>
    <t>Танацетум Pa Rio</t>
  </si>
  <si>
    <t>Вероника микс</t>
  </si>
  <si>
    <t>Бруния Albiflora</t>
  </si>
  <si>
    <t>Боувардия микс</t>
  </si>
  <si>
    <t>ХРИХАНТЕМА ГОЛЛАНДИЯ</t>
  </si>
  <si>
    <t>Хризантема Сантини Rossi cream</t>
  </si>
  <si>
    <t>Хризантема Балтика пинк (кустовая)</t>
  </si>
  <si>
    <t>https://t.me/floraland_vostok</t>
  </si>
  <si>
    <t>Хризантема Селебрейт (кустовая)</t>
  </si>
  <si>
    <t>Протея Caynaroides</t>
  </si>
  <si>
    <t>ЭКВАДОР</t>
  </si>
  <si>
    <t>Эксплорер 60 Tessa</t>
  </si>
  <si>
    <t>РОССИЯ</t>
  </si>
  <si>
    <t>Ред Наоми 50 см РХ. РФ</t>
  </si>
  <si>
    <t>Роза Микс 40 BR</t>
  </si>
  <si>
    <t>Роза Микс 60 KR (кустовая)</t>
  </si>
  <si>
    <t>Роза Микс 70 KR (кустовая)</t>
  </si>
  <si>
    <t>КЕНИЯ</t>
  </si>
  <si>
    <t>Хризантема Коконут (кустовая)</t>
  </si>
  <si>
    <t>Орхидея микс 80 см</t>
  </si>
  <si>
    <t>Астранция Roma</t>
  </si>
  <si>
    <t>Скимия Kew Green</t>
  </si>
  <si>
    <t>Клематис Diversifolia</t>
  </si>
  <si>
    <t>Скимия Japonica Rubella</t>
  </si>
  <si>
    <t>Роза Rhodos 50</t>
  </si>
  <si>
    <t>Гипсофила Паскаль 45+ Израиль</t>
  </si>
  <si>
    <t>Эвкалипт Цинерия (Израиль)</t>
  </si>
  <si>
    <t>ОТ 250 ТЫС.</t>
  </si>
  <si>
    <t>ОТ 40 ТЫС.</t>
  </si>
  <si>
    <t>ОТ 120 ТЫС</t>
  </si>
  <si>
    <t>ОТ 400 ТЫС.</t>
  </si>
  <si>
    <t>Хризантема Петр</t>
  </si>
  <si>
    <t>Хризантема Копа (кустовая)</t>
  </si>
  <si>
    <t>Хризантема Прада (кустовая)</t>
  </si>
  <si>
    <t>Хризантема Алтай желтый (кустовая)</t>
  </si>
  <si>
    <t>Гвоздика Голландия сортовая</t>
  </si>
  <si>
    <t>Робелини - 80 см</t>
  </si>
  <si>
    <t>Эксплорер 60 GW</t>
  </si>
  <si>
    <t>Лондон Ай 70 РФ С</t>
  </si>
  <si>
    <t>Ред Наоми 60 см РХ. РФ</t>
  </si>
  <si>
    <t>Гербера  РФ ЗЖ</t>
  </si>
  <si>
    <t>Ред Наоми 70  см РХ. РФ</t>
  </si>
  <si>
    <t>Аква 60 см РХ. РФ</t>
  </si>
  <si>
    <t>Джумилия 60 РФ С</t>
  </si>
  <si>
    <t>Аваланж 50 РФ C</t>
  </si>
  <si>
    <t>Кустовая Мадам Бомбастик РФ 70 С</t>
  </si>
  <si>
    <t>Кустовая Марвелоус Баблс 60 РФ С</t>
  </si>
  <si>
    <t>Эль Тора 50 см РХ. РФ</t>
  </si>
  <si>
    <t>Кустовая Крем грация  50 см РХ. РФ</t>
  </si>
  <si>
    <t>Микс колор 60 GW</t>
  </si>
  <si>
    <t>Эксплорер 70 GW</t>
  </si>
  <si>
    <t>Баттеркап 50 см РХ. РФ</t>
  </si>
  <si>
    <t>Илиос 70 РФ С</t>
  </si>
  <si>
    <t>Кустовая Грация 40 см РХ. РФ</t>
  </si>
  <si>
    <t>Кустовая Крем грация 60 см РХ. РФ</t>
  </si>
  <si>
    <t>Вау 50 РФ С</t>
  </si>
  <si>
    <t>Кустовая Кинг Баблс 70 РФ С</t>
  </si>
  <si>
    <t>Кустовая Лидия  40 см РХ. РФ</t>
  </si>
  <si>
    <t>Пенни Лэйн 50 см РХ. РФ</t>
  </si>
  <si>
    <t>Пинк Муд 50 РФ С</t>
  </si>
  <si>
    <t>Принц Персии  50 РФ С</t>
  </si>
  <si>
    <t>Ред Наоми 40 см РХ. РФ</t>
  </si>
  <si>
    <t>Риджинс парк  60 см РХ. РФ</t>
  </si>
  <si>
    <t>Эва Ред  50 см РХ. РФ</t>
  </si>
  <si>
    <t>Гербера  бокс  КР</t>
  </si>
  <si>
    <t xml:space="preserve">Мондиал 60 Tessa </t>
  </si>
  <si>
    <t>Пинк Мондиал 60 Tessa</t>
  </si>
  <si>
    <t>Альстромерия 80 + Россия</t>
  </si>
  <si>
    <t>Лилия Замбезия 5 В/С</t>
  </si>
  <si>
    <t>Аваланж 40 РФ C</t>
  </si>
  <si>
    <t>Аваланж 50 см РХ. РФ</t>
  </si>
  <si>
    <t>Аваланж пич 50 РФ C</t>
  </si>
  <si>
    <t>Аваланж пич 60 РФ C</t>
  </si>
  <si>
    <t>Аваланж пич 70 РФ С</t>
  </si>
  <si>
    <t>Аваланж Черри 60 РФ С</t>
  </si>
  <si>
    <t>Баттеркап 60 см РХ. РФ</t>
  </si>
  <si>
    <t>Вау 50  см.  РХ РФ</t>
  </si>
  <si>
    <t>Джумилия 40 РФ С</t>
  </si>
  <si>
    <t>Испана  40 см РХ. РФ</t>
  </si>
  <si>
    <t>Испана  50 см РХ. РФ</t>
  </si>
  <si>
    <t>Кустовая Барбадос 40 см РХ. РФ</t>
  </si>
  <si>
    <t>Кустовая Барбадос 70 см РХ. РФ</t>
  </si>
  <si>
    <t>Кустовая Грация 50 см РХ. РФ</t>
  </si>
  <si>
    <t>Кустовая Крем грация  40 см РХ. РФ</t>
  </si>
  <si>
    <t>Кустовая Мадам Бомбастик РФ 50 С</t>
  </si>
  <si>
    <t>Мандала 70 РФ С</t>
  </si>
  <si>
    <t>Микс 30 РФ С</t>
  </si>
  <si>
    <t>Мис Пиги 60 см РХ. РФ</t>
  </si>
  <si>
    <t>Ред Наоми 50 РФ С</t>
  </si>
  <si>
    <t>Ред Наоми 60 РФ С</t>
  </si>
  <si>
    <t>Ред Наоми 80  см РХ. РФ</t>
  </si>
  <si>
    <t>Ред Наоми 80 РФ С</t>
  </si>
  <si>
    <t>Эльторо 40 РФ С</t>
  </si>
  <si>
    <t>Тюльпан микс иж</t>
  </si>
  <si>
    <t>Хризантема кустовая микс иж</t>
  </si>
  <si>
    <t>Альстромерия TESSA 60 см</t>
  </si>
  <si>
    <t>Альстромерия TESSA 80 см</t>
  </si>
  <si>
    <t>Канделайт 70 Tessa</t>
  </si>
  <si>
    <t>Кахала 70 GW</t>
  </si>
  <si>
    <t>Лола 60 GW</t>
  </si>
  <si>
    <t>Мондиал 70 GW</t>
  </si>
  <si>
    <t xml:space="preserve">Мондиал 70 Tessa </t>
  </si>
  <si>
    <t>Опала 60 Me gusta</t>
  </si>
  <si>
    <t xml:space="preserve">Эксплорер 70 Me gusta </t>
  </si>
  <si>
    <t xml:space="preserve"> На торговый день 03-04-2024</t>
  </si>
  <si>
    <t>Гвоздика Кустовая Р</t>
  </si>
  <si>
    <t>Аваланж 60 РФ C</t>
  </si>
  <si>
    <t>Анна Карина 50 РФ C</t>
  </si>
  <si>
    <t>Анна Карина 70 РФ C</t>
  </si>
  <si>
    <t>Вау 70 см.  РХ РФ</t>
  </si>
  <si>
    <t>Илиос 40 РФ С</t>
  </si>
  <si>
    <t>Испана  60 см РХ. РФ</t>
  </si>
  <si>
    <t>Испана  70 см РХ. РФ</t>
  </si>
  <si>
    <t>Испания 60 РФ С</t>
  </si>
  <si>
    <t>Кустовая Барбадос 60 см РХ. РФ</t>
  </si>
  <si>
    <t>Кустовая Барбадос РФ 50 С</t>
  </si>
  <si>
    <t>Кустовая Бомбастик РФ 40 С</t>
  </si>
  <si>
    <t>Кустовая Бомбастик РФ 60 С</t>
  </si>
  <si>
    <t>Кустовая Грандмас Файнест Кэти 50 РФ С</t>
  </si>
  <si>
    <t>Кустовая Грандмас Файнест Кэти 60 РФ С</t>
  </si>
  <si>
    <t>Кустовая Грандмас Файнест Кэти 70 РФ С</t>
  </si>
  <si>
    <t>Кустовая Грация 70 см РХ. РФ</t>
  </si>
  <si>
    <t>Кустовая Кинг Бабблс 40 см РХ. РФ</t>
  </si>
  <si>
    <t>Кустовая Кинг Баблс 50 РФ С</t>
  </si>
  <si>
    <t>Кустовая Кинг Баблс 60 РФ С</t>
  </si>
  <si>
    <t>Кустовая Лавендер Баблс 40 РФ С</t>
  </si>
  <si>
    <t>Кустовая Леди Бомбастик РФ 80 С</t>
  </si>
  <si>
    <t>Кустовая Лиловая  55 С</t>
  </si>
  <si>
    <t>Кустовая Лиловая  75 С</t>
  </si>
  <si>
    <t>Кустовая Мадам Бомбастик РФ 40 С</t>
  </si>
  <si>
    <t>Кустовая Марвелоус Баблс 40 РФ С</t>
  </si>
  <si>
    <t>Кустовая Марвелоус Баблс 50 РФ С</t>
  </si>
  <si>
    <t>Кустовая Марвелоус Баблс 70 РФ С</t>
  </si>
  <si>
    <t>Кустовая Марвелоус Баблс 80 РФ С</t>
  </si>
  <si>
    <t>Кустовая Мисти -Баблс 40 С</t>
  </si>
  <si>
    <t>Кустовая Ред Баблс 50 С</t>
  </si>
  <si>
    <t>Кустовая Ред Баблс 70 С</t>
  </si>
  <si>
    <t>Кустовая Ред Баблс 80 С</t>
  </si>
  <si>
    <t>Кустовая Роза  Розовая 40 см. С</t>
  </si>
  <si>
    <t>Кустовая Роза  Розовая 50 см. С</t>
  </si>
  <si>
    <t>Кустовая Супер -Баблс 40 С</t>
  </si>
  <si>
    <t>Кустовая Супер -Баблс 50 С</t>
  </si>
  <si>
    <t>Кустовая Флиртинг -Баблс 80 С</t>
  </si>
  <si>
    <t>Кустовая Флиртинг -Баблс 90 С</t>
  </si>
  <si>
    <t>Кустовая Черри Хеопс 50 РФ С</t>
  </si>
  <si>
    <t>Кустовая Черри Хеопс 60 РФ С</t>
  </si>
  <si>
    <t>Лондон Ай 50 РФ С</t>
  </si>
  <si>
    <t>Магик Вувузелла 70 РФ С</t>
  </si>
  <si>
    <t>Некондиция БР</t>
  </si>
  <si>
    <t>Пенни Лэйн 40 см РХ. РФ</t>
  </si>
  <si>
    <t>Ред Наоми 70 РФ С</t>
  </si>
  <si>
    <t>Риджинс парк  40 см РХ. РФ</t>
  </si>
  <si>
    <t>Риджинс парк  50 см РХ. РФ</t>
  </si>
  <si>
    <t>Риджинс парк  70 см РХ. РФ</t>
  </si>
  <si>
    <t>Саннисайд 70 РФ С</t>
  </si>
  <si>
    <t>Скайвард 50 см РХ. РФ</t>
  </si>
  <si>
    <t>Тюльпан Р СТВ В/С</t>
  </si>
  <si>
    <t>Гортензия Премиум микс</t>
  </si>
  <si>
    <t>Гортензия Селект  микс</t>
  </si>
  <si>
    <t>Альба  70 Megusta</t>
  </si>
  <si>
    <t>Канделайт 40 Megusta</t>
  </si>
  <si>
    <t>Канделайт 50 Megusta</t>
  </si>
  <si>
    <t>Кантри Блюз 70 TESSA</t>
  </si>
  <si>
    <t>крашенная 60 La Rosaleda</t>
  </si>
  <si>
    <t>Мандала 50 GW</t>
  </si>
  <si>
    <t>Мондиал 60 Megusta</t>
  </si>
  <si>
    <t>Мондиал 70 Me gusta</t>
  </si>
  <si>
    <t>Мондиал 80 Me gusta</t>
  </si>
  <si>
    <t>Мэджик Таймс  50 GW</t>
  </si>
  <si>
    <t>Нина 60 GW</t>
  </si>
  <si>
    <t>Опала 70 Me gusta</t>
  </si>
  <si>
    <t>Палома 50 GW</t>
  </si>
  <si>
    <t>Пинк Флойд 60 GW</t>
  </si>
  <si>
    <t>Ред Пантер 60 Me gusta</t>
  </si>
  <si>
    <t>Ред Пантер 70 Me gusta</t>
  </si>
  <si>
    <t>Фридом 60 GW</t>
  </si>
  <si>
    <t>Фул Монти 50 GW</t>
  </si>
  <si>
    <t>Эксплорер 50 GW</t>
  </si>
  <si>
    <t>Эксплорер 60 Megusta</t>
  </si>
  <si>
    <t>Эксплорер 70 Tessa</t>
  </si>
  <si>
    <t>Ваксфлауэр 70см Израиль</t>
  </si>
  <si>
    <t>Гипсофила Колор Израиль</t>
  </si>
  <si>
    <t>Зелень микс Израиль</t>
  </si>
  <si>
    <t>Лизиантус микс 80 (Израиль)</t>
  </si>
  <si>
    <t>Гиацинты микс 5</t>
  </si>
  <si>
    <t>Гиацинты Delft Blue</t>
  </si>
  <si>
    <t>Гиперикум Coco Tango</t>
  </si>
  <si>
    <t>Гиппеаструм Wimbledon</t>
  </si>
  <si>
    <t>Дельфиниум Donnna Blie</t>
  </si>
  <si>
    <t>Дельфиниум White</t>
  </si>
  <si>
    <t>Аспарагус сетацеус, колор</t>
  </si>
  <si>
    <t>Лист Писташ 65 см (5 банчей)</t>
  </si>
  <si>
    <t>Берграсс</t>
  </si>
  <si>
    <t>Майриана Седифолия</t>
  </si>
  <si>
    <t>Ирис Аполо</t>
  </si>
  <si>
    <t>Калла Innocence</t>
  </si>
  <si>
    <t>Бруния Noduliflora</t>
  </si>
  <si>
    <t>Астранция Star of Lo</t>
  </si>
  <si>
    <t>Фрезия Belleville</t>
  </si>
  <si>
    <t>Вероника Smart Fountain</t>
  </si>
  <si>
    <t>Фрезия Blue Bayou</t>
  </si>
  <si>
    <t>Эрингиум Supernova Qstar</t>
  </si>
  <si>
    <t>Антуриум Фарао +12</t>
  </si>
  <si>
    <t>Ванда Kan China Blue</t>
  </si>
  <si>
    <t>Гиперикум Coco Casino</t>
  </si>
  <si>
    <t>Гиперикум Mag Roy Princess</t>
  </si>
  <si>
    <t>Гиперикум Coco Uno</t>
  </si>
  <si>
    <t>Триферн</t>
  </si>
  <si>
    <t>Грин Белл</t>
  </si>
  <si>
    <t>Аспарагус Сетацеус Колор Glitter</t>
  </si>
  <si>
    <t>Монстера Блэд</t>
  </si>
  <si>
    <t>Лилия ЛА Литовин</t>
  </si>
  <si>
    <t>Ранункулус микс Голлания</t>
  </si>
  <si>
    <t>Клематис Inspiration</t>
  </si>
  <si>
    <t>Мускари</t>
  </si>
  <si>
    <t>Озотамнус Cooks Snow Whi</t>
  </si>
  <si>
    <t>Фрезия Maestro</t>
  </si>
  <si>
    <t>Тюльпан микс (дабл.)</t>
  </si>
  <si>
    <t>Тюльпан микс (сорт.)</t>
  </si>
  <si>
    <t>Альстромерия 80 (Batian)</t>
  </si>
  <si>
    <t>Альстромерия 60 (Batian)</t>
  </si>
  <si>
    <t>Роза Микс 50 HR</t>
  </si>
  <si>
    <t>Роза Микс 70 GF (кустовая)</t>
  </si>
  <si>
    <t>Роза Микс 60 GF (кустовая)</t>
  </si>
  <si>
    <t>Роза Микс 50 HR (кустовая)</t>
  </si>
  <si>
    <t>Роза Микс 60 BR</t>
  </si>
  <si>
    <t>Роза Микс 50 BR</t>
  </si>
  <si>
    <t>Роза Silva Pink 60 (садовая)</t>
  </si>
  <si>
    <t>Хризантема сантини Baykal</t>
  </si>
  <si>
    <t>Хризантема Сантини Peptalk</t>
  </si>
  <si>
    <t>Хризантема Сантини Purpet Red</t>
  </si>
  <si>
    <t>Хризантема сантини Babette</t>
  </si>
  <si>
    <t>Хризантема Сантини Miri</t>
  </si>
  <si>
    <t>Хризантема Сантини Rossi splend</t>
  </si>
  <si>
    <t>Хризантема Бонтемпи (кустовая)</t>
  </si>
  <si>
    <t>Хризантема Рианна (кустовая)</t>
  </si>
  <si>
    <t>Хризантема Стеллини (кустовая)</t>
  </si>
  <si>
    <t>Хризантема Мира (кустовая)</t>
  </si>
  <si>
    <t>Хризантема Пастела Пинк (кустовая)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</si>
</sst>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&quot;₽&quot;;[Red]#,##0.00\ &quot;₽&quot;"/>
  </numFmts>
  <fonts count="26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u/>
      <sz val="16"/>
      <color rgb="FFFF0000"/>
      <name val="Calibri"/>
      <family val="2"/>
      <charset val="204"/>
      <scheme val="minor"/>
    </font>
    <font>
      <b/>
      <i/>
      <sz val="36"/>
      <color theme="0"/>
      <name val="Baskerville Old Face"/>
      <family val="1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sz val="8"/>
      <name val="Arial"/>
      <family val="2"/>
    </font>
    <font>
      <sz val="12"/>
      <name val="Arial"/>
      <family val="2"/>
    </font>
    <font>
      <b/>
      <i/>
      <sz val="16"/>
      <color rgb="FFFF0000"/>
      <name val="Calibri"/>
      <family val="2"/>
      <charset val="204"/>
      <scheme val="minor"/>
    </font>
    <font>
      <b/>
      <sz val="16"/>
      <color theme="1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2" fillId="0" borderId="0"/>
  </cellStyleXfs>
  <cellXfs count="52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9" fontId="16" fillId="7" borderId="19" xfId="0" applyNumberFormat="1" applyFont="1" applyFill="1" applyBorder="1" applyAlignment="1">
      <alignment horizontal="center" vertical="center" wrapText="1"/>
    </xf>
    <xf numFmtId="9" fontId="16" fillId="7" borderId="20" xfId="0" applyNumberFormat="1" applyFont="1" applyFill="1" applyBorder="1" applyAlignment="1">
      <alignment horizontal="center" vertical="center" wrapText="1"/>
    </xf>
    <xf numFmtId="9" fontId="18" fillId="7" borderId="19" xfId="0" applyNumberFormat="1" applyFont="1" applyFill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0" fontId="20" fillId="0" borderId="0" xfId="0" applyFont="1"/>
    <xf numFmtId="2" fontId="21" fillId="0" borderId="19" xfId="2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23" fillId="0" borderId="19" xfId="3" applyFont="1" applyBorder="1" applyAlignment="1">
      <alignment horizontal="left" wrapText="1"/>
    </xf>
    <xf numFmtId="2" fontId="23" fillId="0" borderId="19" xfId="3" applyNumberFormat="1" applyFont="1" applyBorder="1" applyAlignment="1">
      <alignment horizontal="right" vertical="center"/>
    </xf>
    <xf numFmtId="0" fontId="25" fillId="7" borderId="19" xfId="0" applyFont="1" applyFill="1" applyBorder="1" applyAlignment="1">
      <alignment horizontal="center"/>
    </xf>
    <xf numFmtId="0" fontId="0" fillId="7" borderId="19" xfId="0" applyFill="1" applyBorder="1"/>
    <xf numFmtId="0" fontId="20" fillId="7" borderId="19" xfId="0" applyFont="1" applyFill="1" applyBorder="1"/>
    <xf numFmtId="2" fontId="5" fillId="0" borderId="19" xfId="3" applyNumberFormat="1" applyFont="1" applyBorder="1" applyAlignment="1">
      <alignment horizontal="center" vertical="center"/>
    </xf>
    <xf numFmtId="0" fontId="23" fillId="0" borderId="19" xfId="3" applyNumberFormat="1" applyFont="1" applyBorder="1" applyAlignment="1">
      <alignment wrapText="1"/>
    </xf>
    <xf numFmtId="0" fontId="24" fillId="0" borderId="7" xfId="0" applyFont="1" applyBorder="1" applyAlignment="1">
      <alignment horizontal="center"/>
    </xf>
    <xf numFmtId="0" fontId="17" fillId="7" borderId="1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2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Обычный_Лист1_1" xfId="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53340</xdr:rowOff>
    </xdr:from>
    <xdr:to>
      <xdr:col>6</xdr:col>
      <xdr:colOff>33020</xdr:colOff>
      <xdr:row>3</xdr:row>
      <xdr:rowOff>160020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3D97D784-41AF-9742-AE8C-F77FE800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53340"/>
          <a:ext cx="415544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agram.com/floraland.moscow?igshid=1tttdvjr1kpe3" TargetMode="External"/><Relationship Id="rId1" Type="http://schemas.openxmlformats.org/officeDocument/2006/relationships/hyperlink" Target="mailto:info@vostrade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6"/>
  <sheetViews>
    <sheetView showGridLines="0" tabSelected="1" zoomScale="75" zoomScaleNormal="75" workbookViewId="0">
      <selection activeCell="A31" sqref="A31"/>
    </sheetView>
  </sheetViews>
  <sheetFormatPr defaultColWidth="11" defaultRowHeight="15.75"/>
  <cols>
    <col min="1" max="1" width="54.875" customWidth="1"/>
    <col min="4" max="4" width="10.375" bestFit="1" customWidth="1"/>
  </cols>
  <sheetData>
    <row r="1" spans="1:31" ht="26.1" customHeight="1">
      <c r="A1" s="1" t="s">
        <v>1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1" customHeight="1">
      <c r="A2" s="1" t="s">
        <v>2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7" customHeight="1">
      <c r="A3" s="6" t="s">
        <v>3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30" customHeight="1" thickBot="1">
      <c r="A4" s="10" t="s">
        <v>4</v>
      </c>
      <c r="B4" s="30" t="s">
        <v>48</v>
      </c>
      <c r="C4" s="30"/>
      <c r="D4" s="30"/>
      <c r="E4" s="30"/>
      <c r="F4" s="30"/>
    </row>
    <row r="5" spans="1:31" ht="45.95" customHeight="1">
      <c r="A5" s="35" t="s">
        <v>5</v>
      </c>
      <c r="B5" s="36"/>
      <c r="C5" s="36"/>
      <c r="D5" s="36"/>
      <c r="E5" s="36"/>
      <c r="F5" s="3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36.950000000000003" customHeight="1">
      <c r="A6" s="38" t="s">
        <v>6</v>
      </c>
      <c r="B6" s="39"/>
      <c r="C6" s="39"/>
      <c r="D6" s="39"/>
      <c r="E6" s="39"/>
      <c r="F6" s="4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4.95" customHeight="1" thickBot="1">
      <c r="A7" s="41" t="s">
        <v>145</v>
      </c>
      <c r="B7" s="42"/>
      <c r="C7" s="42"/>
      <c r="D7" s="42"/>
      <c r="E7" s="42"/>
      <c r="F7" s="4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7" customHeight="1">
      <c r="A8" s="44" t="s">
        <v>0</v>
      </c>
      <c r="B8" s="46" t="s">
        <v>7</v>
      </c>
      <c r="C8" s="47"/>
      <c r="D8" s="47"/>
      <c r="E8" s="47"/>
      <c r="F8" s="4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36.950000000000003" customHeight="1">
      <c r="A9" s="45"/>
      <c r="B9" s="49" t="s">
        <v>8</v>
      </c>
      <c r="C9" s="50"/>
      <c r="D9" s="50"/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7.75" customHeight="1">
      <c r="A10" s="31" t="s">
        <v>9</v>
      </c>
      <c r="B10" s="33"/>
      <c r="C10" s="13" t="s">
        <v>69</v>
      </c>
      <c r="D10" s="13" t="s">
        <v>70</v>
      </c>
      <c r="E10" s="13" t="s">
        <v>68</v>
      </c>
      <c r="F10" s="14" t="s">
        <v>71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0.100000000000001" customHeight="1">
      <c r="A11" s="32"/>
      <c r="B11" s="34"/>
      <c r="C11" s="15">
        <v>0.08</v>
      </c>
      <c r="D11" s="15">
        <v>0.12</v>
      </c>
      <c r="E11" s="15">
        <v>0.15</v>
      </c>
      <c r="F11" s="16">
        <v>0.17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20" customFormat="1">
      <c r="A12" s="23" t="s">
        <v>221</v>
      </c>
      <c r="B12" s="24">
        <v>110</v>
      </c>
      <c r="C12" s="19">
        <f>B12*0.92</f>
        <v>101.2</v>
      </c>
      <c r="D12" s="19">
        <f>B12*0.88</f>
        <v>96.8</v>
      </c>
      <c r="E12" s="19">
        <f>B12*0.85</f>
        <v>93.5</v>
      </c>
      <c r="F12" s="19">
        <f>B12*0.83</f>
        <v>91.3</v>
      </c>
    </row>
    <row r="13" spans="1:31" s="20" customFormat="1">
      <c r="A13" s="23" t="s">
        <v>222</v>
      </c>
      <c r="B13" s="24">
        <v>130</v>
      </c>
      <c r="C13" s="19">
        <f t="shared" ref="C13:C15" si="0">B13*0.92</f>
        <v>119.60000000000001</v>
      </c>
      <c r="D13" s="19">
        <f t="shared" ref="D13:D15" si="1">B13*0.88</f>
        <v>114.4</v>
      </c>
      <c r="E13" s="19">
        <f t="shared" ref="E13:E15" si="2">B13*0.85</f>
        <v>110.5</v>
      </c>
      <c r="F13" s="19">
        <f t="shared" ref="F13:F15" si="3">B13*0.83</f>
        <v>107.89999999999999</v>
      </c>
    </row>
    <row r="14" spans="1:31" s="20" customFormat="1">
      <c r="A14" s="23" t="s">
        <v>66</v>
      </c>
      <c r="B14" s="24">
        <v>115</v>
      </c>
      <c r="C14" s="19">
        <f t="shared" si="0"/>
        <v>105.80000000000001</v>
      </c>
      <c r="D14" s="19">
        <f t="shared" si="1"/>
        <v>101.2</v>
      </c>
      <c r="E14" s="19">
        <f t="shared" si="2"/>
        <v>97.75</v>
      </c>
      <c r="F14" s="19">
        <f t="shared" si="3"/>
        <v>95.449999999999989</v>
      </c>
    </row>
    <row r="15" spans="1:31" s="20" customFormat="1">
      <c r="A15" s="23" t="s">
        <v>223</v>
      </c>
      <c r="B15" s="24">
        <v>80</v>
      </c>
      <c r="C15" s="19">
        <f t="shared" si="0"/>
        <v>73.600000000000009</v>
      </c>
      <c r="D15" s="19">
        <f t="shared" si="1"/>
        <v>70.400000000000006</v>
      </c>
      <c r="E15" s="19">
        <f t="shared" si="2"/>
        <v>68</v>
      </c>
      <c r="F15" s="19">
        <f t="shared" si="3"/>
        <v>66.399999999999991</v>
      </c>
    </row>
    <row r="16" spans="1:31" s="20" customFormat="1">
      <c r="A16" s="23" t="s">
        <v>224</v>
      </c>
      <c r="B16" s="24">
        <v>170</v>
      </c>
      <c r="C16" s="19">
        <f>B16*0.92</f>
        <v>156.4</v>
      </c>
      <c r="D16" s="19">
        <f>B16*0.88</f>
        <v>149.6</v>
      </c>
      <c r="E16" s="19">
        <f>B16*0.85</f>
        <v>144.5</v>
      </c>
      <c r="F16" s="19">
        <f>B16*0.83</f>
        <v>141.1</v>
      </c>
    </row>
    <row r="17" spans="1:32" s="20" customFormat="1">
      <c r="A17" s="23" t="s">
        <v>11</v>
      </c>
      <c r="B17" s="24">
        <v>40</v>
      </c>
      <c r="C17" s="19">
        <f t="shared" ref="C17:C18" si="4">B17*0.92</f>
        <v>36.800000000000004</v>
      </c>
      <c r="D17" s="19">
        <f t="shared" ref="D17:D18" si="5">B17*0.88</f>
        <v>35.200000000000003</v>
      </c>
      <c r="E17" s="19">
        <f t="shared" ref="E17:E18" si="6">B17*0.85</f>
        <v>34</v>
      </c>
      <c r="F17" s="19">
        <f t="shared" ref="F17:F18" si="7">B17*0.83</f>
        <v>33.199999999999996</v>
      </c>
    </row>
    <row r="18" spans="1:32" s="20" customFormat="1">
      <c r="A18" s="23" t="s">
        <v>67</v>
      </c>
      <c r="B18" s="24">
        <v>2600</v>
      </c>
      <c r="C18" s="19">
        <f t="shared" si="4"/>
        <v>2392</v>
      </c>
      <c r="D18" s="19">
        <f t="shared" si="5"/>
        <v>2288</v>
      </c>
      <c r="E18" s="19">
        <f t="shared" si="6"/>
        <v>2210</v>
      </c>
      <c r="F18" s="19">
        <f t="shared" si="7"/>
        <v>2158</v>
      </c>
    </row>
    <row r="19" spans="1:32" ht="27" customHeight="1">
      <c r="A19" s="17" t="s">
        <v>45</v>
      </c>
      <c r="B19" s="18"/>
      <c r="C19" s="15">
        <v>0.08</v>
      </c>
      <c r="D19" s="15">
        <v>0.12</v>
      </c>
      <c r="E19" s="15">
        <v>0.15</v>
      </c>
      <c r="F19" s="16">
        <v>0.17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20" customFormat="1">
      <c r="A20" s="23" t="s">
        <v>12</v>
      </c>
      <c r="B20" s="24">
        <v>150</v>
      </c>
      <c r="C20" s="21">
        <f t="shared" ref="C20:C58" si="8">B20*0.92</f>
        <v>138</v>
      </c>
      <c r="D20" s="21">
        <f t="shared" ref="D20:D33" si="9">B20*0.88</f>
        <v>132</v>
      </c>
      <c r="E20" s="21">
        <f t="shared" ref="E20:E33" si="10">B20*0.85</f>
        <v>127.5</v>
      </c>
      <c r="F20" s="21">
        <f t="shared" ref="F20:F33" si="11">B20*0.83</f>
        <v>124.5</v>
      </c>
    </row>
    <row r="21" spans="1:32" s="20" customFormat="1">
      <c r="A21" s="23" t="s">
        <v>30</v>
      </c>
      <c r="B21" s="24">
        <v>150</v>
      </c>
      <c r="C21" s="21">
        <f t="shared" si="8"/>
        <v>138</v>
      </c>
      <c r="D21" s="21">
        <f t="shared" si="9"/>
        <v>132</v>
      </c>
      <c r="E21" s="21">
        <f t="shared" si="10"/>
        <v>127.5</v>
      </c>
      <c r="F21" s="21">
        <f t="shared" si="11"/>
        <v>124.5</v>
      </c>
    </row>
    <row r="22" spans="1:32" s="20" customFormat="1">
      <c r="A22" s="23" t="s">
        <v>15</v>
      </c>
      <c r="B22" s="24">
        <v>150</v>
      </c>
      <c r="C22" s="21">
        <f t="shared" si="8"/>
        <v>138</v>
      </c>
      <c r="D22" s="21">
        <f t="shared" si="9"/>
        <v>132</v>
      </c>
      <c r="E22" s="21">
        <f t="shared" si="10"/>
        <v>127.5</v>
      </c>
      <c r="F22" s="21">
        <f t="shared" si="11"/>
        <v>124.5</v>
      </c>
    </row>
    <row r="23" spans="1:32" s="20" customFormat="1">
      <c r="A23" s="23" t="s">
        <v>72</v>
      </c>
      <c r="B23" s="24">
        <v>150</v>
      </c>
      <c r="C23" s="21">
        <f t="shared" si="8"/>
        <v>138</v>
      </c>
      <c r="D23" s="21">
        <f t="shared" si="9"/>
        <v>132</v>
      </c>
      <c r="E23" s="21">
        <f t="shared" si="10"/>
        <v>127.5</v>
      </c>
      <c r="F23" s="21">
        <f t="shared" si="11"/>
        <v>124.5</v>
      </c>
    </row>
    <row r="24" spans="1:32" s="20" customFormat="1">
      <c r="A24" s="23" t="s">
        <v>31</v>
      </c>
      <c r="B24" s="24">
        <v>65</v>
      </c>
      <c r="C24" s="21">
        <f t="shared" si="8"/>
        <v>59.800000000000004</v>
      </c>
      <c r="D24" s="21">
        <f t="shared" si="9"/>
        <v>57.2</v>
      </c>
      <c r="E24" s="21">
        <f t="shared" si="10"/>
        <v>55.25</v>
      </c>
      <c r="F24" s="21">
        <f t="shared" si="11"/>
        <v>53.949999999999996</v>
      </c>
    </row>
    <row r="25" spans="1:32" s="20" customFormat="1">
      <c r="A25" s="23" t="s">
        <v>269</v>
      </c>
      <c r="B25" s="24">
        <v>65</v>
      </c>
      <c r="C25" s="21">
        <f t="shared" si="8"/>
        <v>59.800000000000004</v>
      </c>
      <c r="D25" s="21">
        <f t="shared" si="9"/>
        <v>57.2</v>
      </c>
      <c r="E25" s="21">
        <f t="shared" si="10"/>
        <v>55.25</v>
      </c>
      <c r="F25" s="21">
        <f t="shared" si="11"/>
        <v>53.949999999999996</v>
      </c>
    </row>
    <row r="26" spans="1:32" s="20" customFormat="1">
      <c r="A26" s="23" t="s">
        <v>46</v>
      </c>
      <c r="B26" s="24">
        <v>65</v>
      </c>
      <c r="C26" s="21">
        <f t="shared" si="8"/>
        <v>59.800000000000004</v>
      </c>
      <c r="D26" s="21">
        <f t="shared" si="9"/>
        <v>57.2</v>
      </c>
      <c r="E26" s="21">
        <f t="shared" si="10"/>
        <v>55.25</v>
      </c>
      <c r="F26" s="21">
        <f t="shared" si="11"/>
        <v>53.949999999999996</v>
      </c>
    </row>
    <row r="27" spans="1:32" s="20" customFormat="1">
      <c r="A27" s="23" t="s">
        <v>20</v>
      </c>
      <c r="B27" s="24">
        <v>65</v>
      </c>
      <c r="C27" s="21">
        <f t="shared" si="8"/>
        <v>59.800000000000004</v>
      </c>
      <c r="D27" s="21">
        <f t="shared" si="9"/>
        <v>57.2</v>
      </c>
      <c r="E27" s="21">
        <f t="shared" si="10"/>
        <v>55.25</v>
      </c>
      <c r="F27" s="21">
        <f t="shared" si="11"/>
        <v>53.949999999999996</v>
      </c>
    </row>
    <row r="28" spans="1:32" s="20" customFormat="1">
      <c r="A28" s="23" t="s">
        <v>32</v>
      </c>
      <c r="B28" s="24">
        <v>65</v>
      </c>
      <c r="C28" s="21">
        <f t="shared" si="8"/>
        <v>59.800000000000004</v>
      </c>
      <c r="D28" s="21">
        <f t="shared" si="9"/>
        <v>57.2</v>
      </c>
      <c r="E28" s="21">
        <f t="shared" si="10"/>
        <v>55.25</v>
      </c>
      <c r="F28" s="21">
        <f t="shared" si="11"/>
        <v>53.949999999999996</v>
      </c>
    </row>
    <row r="29" spans="1:32" s="20" customFormat="1">
      <c r="A29" s="23" t="s">
        <v>270</v>
      </c>
      <c r="B29" s="24">
        <v>65</v>
      </c>
      <c r="C29" s="21">
        <f t="shared" si="8"/>
        <v>59.800000000000004</v>
      </c>
      <c r="D29" s="21">
        <f t="shared" si="9"/>
        <v>57.2</v>
      </c>
      <c r="E29" s="21">
        <f t="shared" si="10"/>
        <v>55.25</v>
      </c>
      <c r="F29" s="21">
        <f t="shared" si="11"/>
        <v>53.949999999999996</v>
      </c>
    </row>
    <row r="30" spans="1:32" s="20" customFormat="1">
      <c r="A30" s="23" t="s">
        <v>271</v>
      </c>
      <c r="B30" s="24">
        <v>65</v>
      </c>
      <c r="C30" s="21">
        <f t="shared" si="8"/>
        <v>59.800000000000004</v>
      </c>
      <c r="D30" s="21">
        <f t="shared" si="9"/>
        <v>57.2</v>
      </c>
      <c r="E30" s="21">
        <f t="shared" si="10"/>
        <v>55.25</v>
      </c>
      <c r="F30" s="21">
        <f t="shared" si="11"/>
        <v>53.949999999999996</v>
      </c>
    </row>
    <row r="31" spans="1:32" s="20" customFormat="1">
      <c r="A31" s="23" t="s">
        <v>272</v>
      </c>
      <c r="B31" s="24">
        <v>65</v>
      </c>
      <c r="C31" s="21">
        <f t="shared" si="8"/>
        <v>59.800000000000004</v>
      </c>
      <c r="D31" s="21">
        <f t="shared" si="9"/>
        <v>57.2</v>
      </c>
      <c r="E31" s="21">
        <f t="shared" si="10"/>
        <v>55.25</v>
      </c>
      <c r="F31" s="21">
        <f t="shared" si="11"/>
        <v>53.949999999999996</v>
      </c>
    </row>
    <row r="32" spans="1:32" s="20" customFormat="1">
      <c r="A32" s="23" t="s">
        <v>273</v>
      </c>
      <c r="B32" s="24">
        <v>65</v>
      </c>
      <c r="C32" s="21">
        <f t="shared" si="8"/>
        <v>59.800000000000004</v>
      </c>
      <c r="D32" s="21">
        <f t="shared" si="9"/>
        <v>57.2</v>
      </c>
      <c r="E32" s="21">
        <f t="shared" si="10"/>
        <v>55.25</v>
      </c>
      <c r="F32" s="21">
        <f t="shared" si="11"/>
        <v>53.949999999999996</v>
      </c>
    </row>
    <row r="33" spans="1:6" s="20" customFormat="1">
      <c r="A33" s="23" t="s">
        <v>274</v>
      </c>
      <c r="B33" s="24">
        <v>65</v>
      </c>
      <c r="C33" s="21">
        <f t="shared" si="8"/>
        <v>59.800000000000004</v>
      </c>
      <c r="D33" s="21">
        <f t="shared" si="9"/>
        <v>57.2</v>
      </c>
      <c r="E33" s="21">
        <f t="shared" si="10"/>
        <v>55.25</v>
      </c>
      <c r="F33" s="21">
        <f t="shared" si="11"/>
        <v>53.949999999999996</v>
      </c>
    </row>
    <row r="34" spans="1:6" s="20" customFormat="1">
      <c r="A34" s="23" t="s">
        <v>13</v>
      </c>
      <c r="B34" s="24">
        <v>90</v>
      </c>
      <c r="C34" s="21">
        <f t="shared" si="8"/>
        <v>82.8</v>
      </c>
      <c r="D34" s="21">
        <f t="shared" ref="D34:D58" si="12">B34*0.88</f>
        <v>79.2</v>
      </c>
      <c r="E34" s="21">
        <f t="shared" ref="E34:E58" si="13">B34*0.85</f>
        <v>76.5</v>
      </c>
      <c r="F34" s="21">
        <f t="shared" ref="F34:F58" si="14">B34*0.83</f>
        <v>74.7</v>
      </c>
    </row>
    <row r="35" spans="1:6" s="20" customFormat="1">
      <c r="A35" s="23" t="s">
        <v>33</v>
      </c>
      <c r="B35" s="24">
        <v>90</v>
      </c>
      <c r="C35" s="21">
        <f t="shared" si="8"/>
        <v>82.8</v>
      </c>
      <c r="D35" s="21">
        <f t="shared" si="12"/>
        <v>79.2</v>
      </c>
      <c r="E35" s="21">
        <f t="shared" si="13"/>
        <v>76.5</v>
      </c>
      <c r="F35" s="21">
        <f t="shared" si="14"/>
        <v>74.7</v>
      </c>
    </row>
    <row r="36" spans="1:6" s="20" customFormat="1">
      <c r="A36" s="23" t="s">
        <v>47</v>
      </c>
      <c r="B36" s="24">
        <v>90</v>
      </c>
      <c r="C36" s="21">
        <f t="shared" si="8"/>
        <v>82.8</v>
      </c>
      <c r="D36" s="21">
        <f t="shared" si="12"/>
        <v>79.2</v>
      </c>
      <c r="E36" s="21">
        <f t="shared" si="13"/>
        <v>76.5</v>
      </c>
      <c r="F36" s="21">
        <f t="shared" si="14"/>
        <v>74.7</v>
      </c>
    </row>
    <row r="37" spans="1:6" s="20" customFormat="1">
      <c r="A37" s="23" t="s">
        <v>14</v>
      </c>
      <c r="B37" s="24">
        <v>90</v>
      </c>
      <c r="C37" s="21">
        <f t="shared" si="8"/>
        <v>82.8</v>
      </c>
      <c r="D37" s="21">
        <f t="shared" si="12"/>
        <v>79.2</v>
      </c>
      <c r="E37" s="21">
        <f t="shared" si="13"/>
        <v>76.5</v>
      </c>
      <c r="F37" s="21">
        <f t="shared" si="14"/>
        <v>74.7</v>
      </c>
    </row>
    <row r="38" spans="1:6" s="20" customFormat="1">
      <c r="A38" s="23" t="s">
        <v>28</v>
      </c>
      <c r="B38" s="24">
        <v>90</v>
      </c>
      <c r="C38" s="21">
        <f t="shared" si="8"/>
        <v>82.8</v>
      </c>
      <c r="D38" s="21">
        <f t="shared" si="12"/>
        <v>79.2</v>
      </c>
      <c r="E38" s="21">
        <f t="shared" si="13"/>
        <v>76.5</v>
      </c>
      <c r="F38" s="21">
        <f t="shared" si="14"/>
        <v>74.7</v>
      </c>
    </row>
    <row r="39" spans="1:6" s="20" customFormat="1">
      <c r="A39" s="23" t="s">
        <v>275</v>
      </c>
      <c r="B39" s="24">
        <v>90</v>
      </c>
      <c r="C39" s="21">
        <f t="shared" si="8"/>
        <v>82.8</v>
      </c>
      <c r="D39" s="21">
        <f t="shared" si="12"/>
        <v>79.2</v>
      </c>
      <c r="E39" s="21">
        <f t="shared" si="13"/>
        <v>76.5</v>
      </c>
      <c r="F39" s="21">
        <f t="shared" si="14"/>
        <v>74.7</v>
      </c>
    </row>
    <row r="40" spans="1:6" s="20" customFormat="1">
      <c r="A40" s="23" t="s">
        <v>49</v>
      </c>
      <c r="B40" s="24">
        <v>90</v>
      </c>
      <c r="C40" s="21">
        <f t="shared" si="8"/>
        <v>82.8</v>
      </c>
      <c r="D40" s="21">
        <f t="shared" si="12"/>
        <v>79.2</v>
      </c>
      <c r="E40" s="21">
        <f t="shared" si="13"/>
        <v>76.5</v>
      </c>
      <c r="F40" s="21">
        <f t="shared" si="14"/>
        <v>74.7</v>
      </c>
    </row>
    <row r="41" spans="1:6" s="20" customFormat="1">
      <c r="A41" s="23" t="s">
        <v>29</v>
      </c>
      <c r="B41" s="24">
        <v>90</v>
      </c>
      <c r="C41" s="21">
        <f t="shared" si="8"/>
        <v>82.8</v>
      </c>
      <c r="D41" s="21">
        <f t="shared" si="12"/>
        <v>79.2</v>
      </c>
      <c r="E41" s="21">
        <f t="shared" si="13"/>
        <v>76.5</v>
      </c>
      <c r="F41" s="21">
        <f t="shared" si="14"/>
        <v>74.7</v>
      </c>
    </row>
    <row r="42" spans="1:6" s="20" customFormat="1">
      <c r="A42" s="23" t="s">
        <v>59</v>
      </c>
      <c r="B42" s="24">
        <v>90</v>
      </c>
      <c r="C42" s="21">
        <f t="shared" si="8"/>
        <v>82.8</v>
      </c>
      <c r="D42" s="21">
        <f t="shared" si="12"/>
        <v>79.2</v>
      </c>
      <c r="E42" s="21">
        <f t="shared" si="13"/>
        <v>76.5</v>
      </c>
      <c r="F42" s="21">
        <f t="shared" si="14"/>
        <v>74.7</v>
      </c>
    </row>
    <row r="43" spans="1:6" s="20" customFormat="1">
      <c r="A43" s="23" t="s">
        <v>73</v>
      </c>
      <c r="B43" s="24">
        <v>90</v>
      </c>
      <c r="C43" s="21">
        <f t="shared" si="8"/>
        <v>82.8</v>
      </c>
      <c r="D43" s="21">
        <f t="shared" si="12"/>
        <v>79.2</v>
      </c>
      <c r="E43" s="21">
        <f t="shared" si="13"/>
        <v>76.5</v>
      </c>
      <c r="F43" s="21">
        <f t="shared" si="14"/>
        <v>74.7</v>
      </c>
    </row>
    <row r="44" spans="1:6" s="20" customFormat="1">
      <c r="A44" s="23" t="s">
        <v>24</v>
      </c>
      <c r="B44" s="24">
        <v>90</v>
      </c>
      <c r="C44" s="21">
        <f t="shared" si="8"/>
        <v>82.8</v>
      </c>
      <c r="D44" s="21">
        <f t="shared" si="12"/>
        <v>79.2</v>
      </c>
      <c r="E44" s="21">
        <f t="shared" si="13"/>
        <v>76.5</v>
      </c>
      <c r="F44" s="21">
        <f t="shared" si="14"/>
        <v>74.7</v>
      </c>
    </row>
    <row r="45" spans="1:6" s="20" customFormat="1">
      <c r="A45" s="23" t="s">
        <v>16</v>
      </c>
      <c r="B45" s="24">
        <v>90</v>
      </c>
      <c r="C45" s="21">
        <f t="shared" si="8"/>
        <v>82.8</v>
      </c>
      <c r="D45" s="21">
        <f t="shared" si="12"/>
        <v>79.2</v>
      </c>
      <c r="E45" s="21">
        <f t="shared" si="13"/>
        <v>76.5</v>
      </c>
      <c r="F45" s="21">
        <f t="shared" si="14"/>
        <v>74.7</v>
      </c>
    </row>
    <row r="46" spans="1:6" s="20" customFormat="1">
      <c r="A46" s="23" t="s">
        <v>27</v>
      </c>
      <c r="B46" s="24">
        <v>90</v>
      </c>
      <c r="C46" s="21">
        <f t="shared" si="8"/>
        <v>82.8</v>
      </c>
      <c r="D46" s="21">
        <f t="shared" si="12"/>
        <v>79.2</v>
      </c>
      <c r="E46" s="21">
        <f t="shared" si="13"/>
        <v>76.5</v>
      </c>
      <c r="F46" s="21">
        <f t="shared" si="14"/>
        <v>74.7</v>
      </c>
    </row>
    <row r="47" spans="1:6" s="20" customFormat="1">
      <c r="A47" s="23" t="s">
        <v>34</v>
      </c>
      <c r="B47" s="24">
        <v>90</v>
      </c>
      <c r="C47" s="21">
        <f t="shared" si="8"/>
        <v>82.8</v>
      </c>
      <c r="D47" s="21">
        <f t="shared" si="12"/>
        <v>79.2</v>
      </c>
      <c r="E47" s="21">
        <f t="shared" si="13"/>
        <v>76.5</v>
      </c>
      <c r="F47" s="21">
        <f t="shared" si="14"/>
        <v>74.7</v>
      </c>
    </row>
    <row r="48" spans="1:6" s="20" customFormat="1">
      <c r="A48" s="23" t="s">
        <v>35</v>
      </c>
      <c r="B48" s="24">
        <v>90</v>
      </c>
      <c r="C48" s="21">
        <f t="shared" si="8"/>
        <v>82.8</v>
      </c>
      <c r="D48" s="21">
        <f t="shared" si="12"/>
        <v>79.2</v>
      </c>
      <c r="E48" s="21">
        <f t="shared" si="13"/>
        <v>76.5</v>
      </c>
      <c r="F48" s="21">
        <f t="shared" si="14"/>
        <v>74.7</v>
      </c>
    </row>
    <row r="49" spans="1:32" s="20" customFormat="1">
      <c r="A49" s="23" t="s">
        <v>23</v>
      </c>
      <c r="B49" s="24">
        <v>90</v>
      </c>
      <c r="C49" s="21">
        <f t="shared" si="8"/>
        <v>82.8</v>
      </c>
      <c r="D49" s="21">
        <f t="shared" si="12"/>
        <v>79.2</v>
      </c>
      <c r="E49" s="21">
        <f t="shared" si="13"/>
        <v>76.5</v>
      </c>
      <c r="F49" s="21">
        <f t="shared" si="14"/>
        <v>74.7</v>
      </c>
    </row>
    <row r="50" spans="1:32" s="20" customFormat="1">
      <c r="A50" s="23" t="s">
        <v>25</v>
      </c>
      <c r="B50" s="24">
        <v>90</v>
      </c>
      <c r="C50" s="21">
        <f t="shared" si="8"/>
        <v>82.8</v>
      </c>
      <c r="D50" s="21">
        <f t="shared" si="12"/>
        <v>79.2</v>
      </c>
      <c r="E50" s="21">
        <f t="shared" si="13"/>
        <v>76.5</v>
      </c>
      <c r="F50" s="21">
        <f t="shared" si="14"/>
        <v>74.7</v>
      </c>
    </row>
    <row r="51" spans="1:32" s="20" customFormat="1">
      <c r="A51" s="23" t="s">
        <v>74</v>
      </c>
      <c r="B51" s="24">
        <v>90</v>
      </c>
      <c r="C51" s="21">
        <f t="shared" si="8"/>
        <v>82.8</v>
      </c>
      <c r="D51" s="21">
        <f t="shared" si="12"/>
        <v>79.2</v>
      </c>
      <c r="E51" s="21">
        <f t="shared" si="13"/>
        <v>76.5</v>
      </c>
      <c r="F51" s="21">
        <f t="shared" si="14"/>
        <v>74.7</v>
      </c>
    </row>
    <row r="52" spans="1:32" s="20" customFormat="1">
      <c r="A52" s="23" t="s">
        <v>21</v>
      </c>
      <c r="B52" s="24">
        <v>90</v>
      </c>
      <c r="C52" s="21">
        <f t="shared" si="8"/>
        <v>82.8</v>
      </c>
      <c r="D52" s="21">
        <f t="shared" si="12"/>
        <v>79.2</v>
      </c>
      <c r="E52" s="21">
        <f t="shared" si="13"/>
        <v>76.5</v>
      </c>
      <c r="F52" s="21">
        <f t="shared" si="14"/>
        <v>74.7</v>
      </c>
    </row>
    <row r="53" spans="1:32" s="20" customFormat="1">
      <c r="A53" s="23" t="s">
        <v>276</v>
      </c>
      <c r="B53" s="24">
        <v>90</v>
      </c>
      <c r="C53" s="21">
        <f t="shared" si="8"/>
        <v>82.8</v>
      </c>
      <c r="D53" s="21">
        <f t="shared" si="12"/>
        <v>79.2</v>
      </c>
      <c r="E53" s="21">
        <f t="shared" si="13"/>
        <v>76.5</v>
      </c>
      <c r="F53" s="21">
        <f t="shared" si="14"/>
        <v>74.7</v>
      </c>
    </row>
    <row r="54" spans="1:32" s="20" customFormat="1">
      <c r="A54" s="23" t="s">
        <v>36</v>
      </c>
      <c r="B54" s="24">
        <v>90</v>
      </c>
      <c r="C54" s="21">
        <f t="shared" si="8"/>
        <v>82.8</v>
      </c>
      <c r="D54" s="21">
        <f t="shared" si="12"/>
        <v>79.2</v>
      </c>
      <c r="E54" s="21">
        <f t="shared" si="13"/>
        <v>76.5</v>
      </c>
      <c r="F54" s="21">
        <f t="shared" si="14"/>
        <v>74.7</v>
      </c>
    </row>
    <row r="55" spans="1:32" s="20" customFormat="1">
      <c r="A55" s="23" t="s">
        <v>277</v>
      </c>
      <c r="B55" s="24">
        <v>90</v>
      </c>
      <c r="C55" s="21">
        <f t="shared" si="8"/>
        <v>82.8</v>
      </c>
      <c r="D55" s="21">
        <f t="shared" si="12"/>
        <v>79.2</v>
      </c>
      <c r="E55" s="21">
        <f t="shared" si="13"/>
        <v>76.5</v>
      </c>
      <c r="F55" s="21">
        <f t="shared" si="14"/>
        <v>74.7</v>
      </c>
    </row>
    <row r="56" spans="1:32" s="20" customFormat="1">
      <c r="A56" s="23" t="s">
        <v>75</v>
      </c>
      <c r="B56" s="24">
        <v>90</v>
      </c>
      <c r="C56" s="21">
        <f t="shared" si="8"/>
        <v>82.8</v>
      </c>
      <c r="D56" s="21">
        <f t="shared" si="12"/>
        <v>79.2</v>
      </c>
      <c r="E56" s="21">
        <f t="shared" si="13"/>
        <v>76.5</v>
      </c>
      <c r="F56" s="21">
        <f t="shared" si="14"/>
        <v>74.7</v>
      </c>
    </row>
    <row r="57" spans="1:32" s="20" customFormat="1">
      <c r="A57" s="23" t="s">
        <v>278</v>
      </c>
      <c r="B57" s="24">
        <v>90</v>
      </c>
      <c r="C57" s="21">
        <f t="shared" si="8"/>
        <v>82.8</v>
      </c>
      <c r="D57" s="21">
        <f t="shared" si="12"/>
        <v>79.2</v>
      </c>
      <c r="E57" s="21">
        <f t="shared" si="13"/>
        <v>76.5</v>
      </c>
      <c r="F57" s="21">
        <f t="shared" si="14"/>
        <v>74.7</v>
      </c>
    </row>
    <row r="58" spans="1:32" s="20" customFormat="1">
      <c r="A58" s="23" t="s">
        <v>279</v>
      </c>
      <c r="B58" s="24">
        <v>90</v>
      </c>
      <c r="C58" s="21">
        <f t="shared" si="8"/>
        <v>82.8</v>
      </c>
      <c r="D58" s="21">
        <f t="shared" si="12"/>
        <v>79.2</v>
      </c>
      <c r="E58" s="21">
        <f t="shared" si="13"/>
        <v>76.5</v>
      </c>
      <c r="F58" s="21">
        <f t="shared" si="14"/>
        <v>74.7</v>
      </c>
    </row>
    <row r="59" spans="1:32" ht="27" customHeight="1">
      <c r="A59" s="17" t="s">
        <v>37</v>
      </c>
      <c r="B59" s="18"/>
      <c r="C59" s="15">
        <v>0.08</v>
      </c>
      <c r="D59" s="15">
        <v>0.12</v>
      </c>
      <c r="E59" s="15">
        <v>0.15</v>
      </c>
      <c r="F59" s="16">
        <v>0.17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20" customFormat="1">
      <c r="A60" s="23" t="s">
        <v>243</v>
      </c>
      <c r="B60" s="24">
        <v>350</v>
      </c>
      <c r="C60" s="21">
        <f>B60*0.92</f>
        <v>322</v>
      </c>
      <c r="D60" s="21">
        <f>B60*0.88</f>
        <v>308</v>
      </c>
      <c r="E60" s="21">
        <f>B60*0.85</f>
        <v>297.5</v>
      </c>
      <c r="F60" s="21">
        <f>B60*0.83</f>
        <v>290.5</v>
      </c>
    </row>
    <row r="61" spans="1:32" s="20" customFormat="1">
      <c r="A61" s="23" t="s">
        <v>250</v>
      </c>
      <c r="B61" s="24">
        <v>115</v>
      </c>
      <c r="C61" s="21">
        <f t="shared" ref="C61:C115" si="15">B61*0.92</f>
        <v>105.80000000000001</v>
      </c>
      <c r="D61" s="21">
        <f t="shared" ref="D61:D115" si="16">B61*0.88</f>
        <v>101.2</v>
      </c>
      <c r="E61" s="21">
        <f t="shared" ref="E61:E115" si="17">B61*0.85</f>
        <v>97.75</v>
      </c>
      <c r="F61" s="21">
        <f t="shared" ref="F61:F115" si="18">B61*0.83</f>
        <v>95.449999999999989</v>
      </c>
    </row>
    <row r="62" spans="1:32" s="20" customFormat="1">
      <c r="A62" s="23" t="s">
        <v>231</v>
      </c>
      <c r="B62" s="24">
        <v>110</v>
      </c>
      <c r="C62" s="21">
        <f t="shared" si="15"/>
        <v>101.2</v>
      </c>
      <c r="D62" s="21">
        <f t="shared" si="16"/>
        <v>96.8</v>
      </c>
      <c r="E62" s="21">
        <f t="shared" si="17"/>
        <v>93.5</v>
      </c>
      <c r="F62" s="21">
        <f t="shared" si="18"/>
        <v>91.3</v>
      </c>
    </row>
    <row r="63" spans="1:32" s="20" customFormat="1">
      <c r="A63" s="23" t="s">
        <v>38</v>
      </c>
      <c r="B63" s="24">
        <v>23</v>
      </c>
      <c r="C63" s="21">
        <f t="shared" si="15"/>
        <v>21.16</v>
      </c>
      <c r="D63" s="21">
        <f t="shared" si="16"/>
        <v>20.239999999999998</v>
      </c>
      <c r="E63" s="21">
        <f t="shared" si="17"/>
        <v>19.55</v>
      </c>
      <c r="F63" s="21">
        <f t="shared" si="18"/>
        <v>19.09</v>
      </c>
    </row>
    <row r="64" spans="1:32" s="20" customFormat="1">
      <c r="A64" s="23" t="s">
        <v>61</v>
      </c>
      <c r="B64" s="24">
        <v>95</v>
      </c>
      <c r="C64" s="21">
        <f t="shared" si="15"/>
        <v>87.4</v>
      </c>
      <c r="D64" s="21">
        <f t="shared" si="16"/>
        <v>83.6</v>
      </c>
      <c r="E64" s="21">
        <f t="shared" si="17"/>
        <v>80.75</v>
      </c>
      <c r="F64" s="21">
        <f t="shared" si="18"/>
        <v>78.849999999999994</v>
      </c>
    </row>
    <row r="65" spans="1:6" s="20" customFormat="1">
      <c r="A65" s="23" t="s">
        <v>238</v>
      </c>
      <c r="B65" s="24">
        <v>75</v>
      </c>
      <c r="C65" s="21">
        <f t="shared" si="15"/>
        <v>69</v>
      </c>
      <c r="D65" s="21">
        <f t="shared" si="16"/>
        <v>66</v>
      </c>
      <c r="E65" s="21">
        <f t="shared" si="17"/>
        <v>63.75</v>
      </c>
      <c r="F65" s="21">
        <f t="shared" si="18"/>
        <v>62.25</v>
      </c>
    </row>
    <row r="66" spans="1:6" s="20" customFormat="1">
      <c r="A66" s="23" t="s">
        <v>233</v>
      </c>
      <c r="B66" s="24">
        <v>250</v>
      </c>
      <c r="C66" s="21">
        <f t="shared" si="15"/>
        <v>230</v>
      </c>
      <c r="D66" s="21">
        <f t="shared" si="16"/>
        <v>220</v>
      </c>
      <c r="E66" s="21">
        <f t="shared" si="17"/>
        <v>212.5</v>
      </c>
      <c r="F66" s="21">
        <f t="shared" si="18"/>
        <v>207.5</v>
      </c>
    </row>
    <row r="67" spans="1:6" s="20" customFormat="1">
      <c r="A67" s="23" t="s">
        <v>44</v>
      </c>
      <c r="B67" s="24">
        <v>148</v>
      </c>
      <c r="C67" s="21">
        <f t="shared" si="15"/>
        <v>136.16</v>
      </c>
      <c r="D67" s="21">
        <f t="shared" si="16"/>
        <v>130.24</v>
      </c>
      <c r="E67" s="21">
        <f t="shared" si="17"/>
        <v>125.8</v>
      </c>
      <c r="F67" s="21">
        <f t="shared" si="18"/>
        <v>122.83999999999999</v>
      </c>
    </row>
    <row r="68" spans="1:6" s="20" customFormat="1">
      <c r="A68" s="23" t="s">
        <v>43</v>
      </c>
      <c r="B68" s="24">
        <v>90</v>
      </c>
      <c r="C68" s="21">
        <f t="shared" si="15"/>
        <v>82.8</v>
      </c>
      <c r="D68" s="21">
        <f t="shared" si="16"/>
        <v>79.2</v>
      </c>
      <c r="E68" s="21">
        <f t="shared" si="17"/>
        <v>76.5</v>
      </c>
      <c r="F68" s="21">
        <f t="shared" si="18"/>
        <v>74.7</v>
      </c>
    </row>
    <row r="69" spans="1:6" s="20" customFormat="1">
      <c r="A69" s="23" t="s">
        <v>237</v>
      </c>
      <c r="B69" s="24">
        <v>95</v>
      </c>
      <c r="C69" s="21">
        <f t="shared" si="15"/>
        <v>87.4</v>
      </c>
      <c r="D69" s="21">
        <f t="shared" si="16"/>
        <v>83.6</v>
      </c>
      <c r="E69" s="21">
        <f t="shared" si="17"/>
        <v>80.75</v>
      </c>
      <c r="F69" s="21">
        <f t="shared" si="18"/>
        <v>78.849999999999994</v>
      </c>
    </row>
    <row r="70" spans="1:6" s="20" customFormat="1">
      <c r="A70" s="23" t="s">
        <v>244</v>
      </c>
      <c r="B70" s="24">
        <v>145</v>
      </c>
      <c r="C70" s="21">
        <f t="shared" si="15"/>
        <v>133.4</v>
      </c>
      <c r="D70" s="21">
        <f t="shared" si="16"/>
        <v>127.6</v>
      </c>
      <c r="E70" s="21">
        <f t="shared" si="17"/>
        <v>123.25</v>
      </c>
      <c r="F70" s="21">
        <f t="shared" si="18"/>
        <v>120.35</v>
      </c>
    </row>
    <row r="71" spans="1:6" s="20" customFormat="1">
      <c r="A71" s="23" t="s">
        <v>240</v>
      </c>
      <c r="B71" s="24">
        <v>75</v>
      </c>
      <c r="C71" s="21">
        <f t="shared" si="15"/>
        <v>69</v>
      </c>
      <c r="D71" s="21">
        <f t="shared" si="16"/>
        <v>66</v>
      </c>
      <c r="E71" s="21">
        <f t="shared" si="17"/>
        <v>63.75</v>
      </c>
      <c r="F71" s="21">
        <f t="shared" si="18"/>
        <v>62.25</v>
      </c>
    </row>
    <row r="72" spans="1:6" s="20" customFormat="1">
      <c r="A72" s="23" t="s">
        <v>42</v>
      </c>
      <c r="B72" s="24">
        <v>65</v>
      </c>
      <c r="C72" s="21">
        <f t="shared" si="15"/>
        <v>59.800000000000004</v>
      </c>
      <c r="D72" s="21">
        <f t="shared" si="16"/>
        <v>57.2</v>
      </c>
      <c r="E72" s="21">
        <f t="shared" si="17"/>
        <v>55.25</v>
      </c>
      <c r="F72" s="21">
        <f t="shared" si="18"/>
        <v>53.949999999999996</v>
      </c>
    </row>
    <row r="73" spans="1:6" s="20" customFormat="1">
      <c r="A73" s="23" t="s">
        <v>76</v>
      </c>
      <c r="B73" s="24">
        <v>85</v>
      </c>
      <c r="C73" s="21">
        <f t="shared" si="15"/>
        <v>78.2</v>
      </c>
      <c r="D73" s="21">
        <f t="shared" si="16"/>
        <v>74.8</v>
      </c>
      <c r="E73" s="21">
        <f t="shared" si="17"/>
        <v>72.25</v>
      </c>
      <c r="F73" s="21">
        <f t="shared" si="18"/>
        <v>70.55</v>
      </c>
    </row>
    <row r="74" spans="1:6" s="20" customFormat="1">
      <c r="A74" s="23" t="s">
        <v>10</v>
      </c>
      <c r="B74" s="24">
        <v>110</v>
      </c>
      <c r="C74" s="21">
        <f t="shared" si="15"/>
        <v>101.2</v>
      </c>
      <c r="D74" s="21">
        <f t="shared" si="16"/>
        <v>96.8</v>
      </c>
      <c r="E74" s="21">
        <f t="shared" si="17"/>
        <v>93.5</v>
      </c>
      <c r="F74" s="21">
        <f t="shared" si="18"/>
        <v>91.3</v>
      </c>
    </row>
    <row r="75" spans="1:6" s="20" customFormat="1">
      <c r="A75" s="23" t="s">
        <v>226</v>
      </c>
      <c r="B75" s="24">
        <v>75</v>
      </c>
      <c r="C75" s="21">
        <f t="shared" si="15"/>
        <v>69</v>
      </c>
      <c r="D75" s="21">
        <f t="shared" si="16"/>
        <v>66</v>
      </c>
      <c r="E75" s="21">
        <f t="shared" si="17"/>
        <v>63.75</v>
      </c>
      <c r="F75" s="21">
        <f t="shared" si="18"/>
        <v>62.25</v>
      </c>
    </row>
    <row r="76" spans="1:6" s="20" customFormat="1">
      <c r="A76" s="23" t="s">
        <v>225</v>
      </c>
      <c r="B76" s="24">
        <v>85</v>
      </c>
      <c r="C76" s="21">
        <f t="shared" si="15"/>
        <v>78.2</v>
      </c>
      <c r="D76" s="21">
        <f t="shared" si="16"/>
        <v>74.8</v>
      </c>
      <c r="E76" s="21">
        <f t="shared" si="17"/>
        <v>72.25</v>
      </c>
      <c r="F76" s="21">
        <f t="shared" si="18"/>
        <v>70.55</v>
      </c>
    </row>
    <row r="77" spans="1:6" s="20" customFormat="1">
      <c r="A77" s="23" t="s">
        <v>245</v>
      </c>
      <c r="B77" s="24">
        <v>99</v>
      </c>
      <c r="C77" s="21">
        <f t="shared" si="15"/>
        <v>91.08</v>
      </c>
      <c r="D77" s="21">
        <f t="shared" si="16"/>
        <v>87.12</v>
      </c>
      <c r="E77" s="21">
        <f t="shared" si="17"/>
        <v>84.149999999999991</v>
      </c>
      <c r="F77" s="21">
        <f t="shared" si="18"/>
        <v>82.17</v>
      </c>
    </row>
    <row r="78" spans="1:6" s="20" customFormat="1">
      <c r="A78" s="23" t="s">
        <v>227</v>
      </c>
      <c r="B78" s="24">
        <v>99</v>
      </c>
      <c r="C78" s="21">
        <f t="shared" si="15"/>
        <v>91.08</v>
      </c>
      <c r="D78" s="21">
        <f t="shared" si="16"/>
        <v>87.12</v>
      </c>
      <c r="E78" s="21">
        <f t="shared" si="17"/>
        <v>84.149999999999991</v>
      </c>
      <c r="F78" s="21">
        <f t="shared" si="18"/>
        <v>82.17</v>
      </c>
    </row>
    <row r="79" spans="1:6" s="20" customFormat="1">
      <c r="A79" s="23" t="s">
        <v>247</v>
      </c>
      <c r="B79" s="24">
        <v>95</v>
      </c>
      <c r="C79" s="21">
        <f t="shared" si="15"/>
        <v>87.4</v>
      </c>
      <c r="D79" s="21">
        <f t="shared" si="16"/>
        <v>83.6</v>
      </c>
      <c r="E79" s="21">
        <f t="shared" si="17"/>
        <v>80.75</v>
      </c>
      <c r="F79" s="21">
        <f t="shared" si="18"/>
        <v>78.849999999999994</v>
      </c>
    </row>
    <row r="80" spans="1:6" s="20" customFormat="1" ht="15" customHeight="1">
      <c r="A80" s="23" t="s">
        <v>246</v>
      </c>
      <c r="B80" s="24">
        <v>110</v>
      </c>
      <c r="C80" s="21">
        <f t="shared" si="15"/>
        <v>101.2</v>
      </c>
      <c r="D80" s="21">
        <f t="shared" si="16"/>
        <v>96.8</v>
      </c>
      <c r="E80" s="21">
        <f t="shared" si="17"/>
        <v>93.5</v>
      </c>
      <c r="F80" s="21">
        <f t="shared" si="18"/>
        <v>91.3</v>
      </c>
    </row>
    <row r="81" spans="1:6" s="20" customFormat="1" ht="15" customHeight="1">
      <c r="A81" s="23" t="s">
        <v>22</v>
      </c>
      <c r="B81" s="24">
        <v>90</v>
      </c>
      <c r="C81" s="21">
        <f t="shared" si="15"/>
        <v>82.8</v>
      </c>
      <c r="D81" s="21">
        <f t="shared" si="16"/>
        <v>79.2</v>
      </c>
      <c r="E81" s="21">
        <f t="shared" si="17"/>
        <v>76.5</v>
      </c>
      <c r="F81" s="21">
        <f t="shared" si="18"/>
        <v>74.7</v>
      </c>
    </row>
    <row r="82" spans="1:6" s="20" customFormat="1" ht="15" customHeight="1">
      <c r="A82" s="23" t="s">
        <v>228</v>
      </c>
      <c r="B82" s="24">
        <v>530</v>
      </c>
      <c r="C82" s="21">
        <f t="shared" si="15"/>
        <v>487.6</v>
      </c>
      <c r="D82" s="21">
        <f t="shared" si="16"/>
        <v>466.4</v>
      </c>
      <c r="E82" s="21">
        <f t="shared" si="17"/>
        <v>450.5</v>
      </c>
      <c r="F82" s="21">
        <f t="shared" si="18"/>
        <v>439.9</v>
      </c>
    </row>
    <row r="83" spans="1:6" s="20" customFormat="1" ht="15" customHeight="1">
      <c r="A83" s="23" t="s">
        <v>249</v>
      </c>
      <c r="B83" s="24">
        <v>90</v>
      </c>
      <c r="C83" s="21">
        <f t="shared" si="15"/>
        <v>82.8</v>
      </c>
      <c r="D83" s="21">
        <f t="shared" si="16"/>
        <v>79.2</v>
      </c>
      <c r="E83" s="21">
        <f t="shared" si="17"/>
        <v>76.5</v>
      </c>
      <c r="F83" s="21">
        <f t="shared" si="18"/>
        <v>74.7</v>
      </c>
    </row>
    <row r="84" spans="1:6" s="20" customFormat="1" ht="15" customHeight="1">
      <c r="A84" s="23" t="s">
        <v>229</v>
      </c>
      <c r="B84" s="24">
        <v>120</v>
      </c>
      <c r="C84" s="21">
        <f t="shared" si="15"/>
        <v>110.4</v>
      </c>
      <c r="D84" s="21">
        <f t="shared" si="16"/>
        <v>105.6</v>
      </c>
      <c r="E84" s="21">
        <f t="shared" si="17"/>
        <v>102</v>
      </c>
      <c r="F84" s="21">
        <f t="shared" si="18"/>
        <v>99.6</v>
      </c>
    </row>
    <row r="85" spans="1:6" s="20" customFormat="1" ht="15" customHeight="1">
      <c r="A85" s="23" t="s">
        <v>230</v>
      </c>
      <c r="B85" s="24">
        <v>145</v>
      </c>
      <c r="C85" s="21">
        <f t="shared" si="15"/>
        <v>133.4</v>
      </c>
      <c r="D85" s="21">
        <f t="shared" si="16"/>
        <v>127.6</v>
      </c>
      <c r="E85" s="21">
        <f t="shared" si="17"/>
        <v>123.25</v>
      </c>
      <c r="F85" s="21">
        <f t="shared" si="18"/>
        <v>120.35</v>
      </c>
    </row>
    <row r="86" spans="1:6" s="20" customFormat="1" ht="15" customHeight="1">
      <c r="A86" s="23" t="s">
        <v>235</v>
      </c>
      <c r="B86" s="24">
        <v>50</v>
      </c>
      <c r="C86" s="21">
        <f t="shared" si="15"/>
        <v>46</v>
      </c>
      <c r="D86" s="21">
        <f t="shared" si="16"/>
        <v>44</v>
      </c>
      <c r="E86" s="21">
        <f t="shared" si="17"/>
        <v>42.5</v>
      </c>
      <c r="F86" s="21">
        <f t="shared" si="18"/>
        <v>41.5</v>
      </c>
    </row>
    <row r="87" spans="1:6" s="20" customFormat="1">
      <c r="A87" s="23" t="s">
        <v>236</v>
      </c>
      <c r="B87" s="24">
        <v>95</v>
      </c>
      <c r="C87" s="21">
        <f t="shared" si="15"/>
        <v>87.4</v>
      </c>
      <c r="D87" s="21">
        <f t="shared" si="16"/>
        <v>83.6</v>
      </c>
      <c r="E87" s="21">
        <f t="shared" si="17"/>
        <v>80.75</v>
      </c>
      <c r="F87" s="21">
        <f t="shared" si="18"/>
        <v>78.849999999999994</v>
      </c>
    </row>
    <row r="88" spans="1:6" s="20" customFormat="1">
      <c r="A88" s="23" t="s">
        <v>63</v>
      </c>
      <c r="B88" s="24">
        <v>75</v>
      </c>
      <c r="C88" s="21">
        <f t="shared" ref="C88:C108" si="19">B88*0.92</f>
        <v>69</v>
      </c>
      <c r="D88" s="21">
        <f t="shared" ref="D88:D108" si="20">B88*0.88</f>
        <v>66</v>
      </c>
      <c r="E88" s="21">
        <f t="shared" ref="E88:E108" si="21">B88*0.85</f>
        <v>63.75</v>
      </c>
      <c r="F88" s="21">
        <f t="shared" ref="F88:F108" si="22">B88*0.83</f>
        <v>62.25</v>
      </c>
    </row>
    <row r="89" spans="1:6" s="20" customFormat="1">
      <c r="A89" s="23" t="s">
        <v>254</v>
      </c>
      <c r="B89" s="24">
        <v>85</v>
      </c>
      <c r="C89" s="21">
        <f t="shared" si="19"/>
        <v>78.2</v>
      </c>
      <c r="D89" s="21">
        <f t="shared" si="20"/>
        <v>74.8</v>
      </c>
      <c r="E89" s="21">
        <f t="shared" si="21"/>
        <v>72.25</v>
      </c>
      <c r="F89" s="21">
        <f t="shared" si="22"/>
        <v>70.55</v>
      </c>
    </row>
    <row r="90" spans="1:6" s="20" customFormat="1">
      <c r="A90" s="23" t="s">
        <v>19</v>
      </c>
      <c r="B90" s="24">
        <v>179</v>
      </c>
      <c r="C90" s="21">
        <f t="shared" si="19"/>
        <v>164.68</v>
      </c>
      <c r="D90" s="21">
        <f t="shared" si="20"/>
        <v>157.52000000000001</v>
      </c>
      <c r="E90" s="21">
        <f t="shared" si="21"/>
        <v>152.15</v>
      </c>
      <c r="F90" s="21">
        <f t="shared" si="22"/>
        <v>148.57</v>
      </c>
    </row>
    <row r="91" spans="1:6" s="20" customFormat="1" ht="15" customHeight="1">
      <c r="A91" s="23" t="s">
        <v>252</v>
      </c>
      <c r="B91" s="24">
        <v>160</v>
      </c>
      <c r="C91" s="21">
        <f t="shared" si="19"/>
        <v>147.20000000000002</v>
      </c>
      <c r="D91" s="21">
        <f t="shared" si="20"/>
        <v>140.80000000000001</v>
      </c>
      <c r="E91" s="21">
        <f t="shared" si="21"/>
        <v>136</v>
      </c>
      <c r="F91" s="21">
        <f t="shared" si="22"/>
        <v>132.79999999999998</v>
      </c>
    </row>
    <row r="92" spans="1:6" s="20" customFormat="1" ht="15" customHeight="1">
      <c r="A92" s="23" t="s">
        <v>26</v>
      </c>
      <c r="B92" s="24">
        <v>370</v>
      </c>
      <c r="C92" s="21">
        <f t="shared" si="19"/>
        <v>340.40000000000003</v>
      </c>
      <c r="D92" s="21">
        <f t="shared" si="20"/>
        <v>325.60000000000002</v>
      </c>
      <c r="E92" s="21">
        <f t="shared" si="21"/>
        <v>314.5</v>
      </c>
      <c r="F92" s="21">
        <f t="shared" si="22"/>
        <v>307.09999999999997</v>
      </c>
    </row>
    <row r="93" spans="1:6" s="20" customFormat="1" ht="15" customHeight="1">
      <c r="A93" s="23" t="s">
        <v>232</v>
      </c>
      <c r="B93" s="24">
        <v>1870</v>
      </c>
      <c r="C93" s="21">
        <f t="shared" si="19"/>
        <v>1720.4</v>
      </c>
      <c r="D93" s="21">
        <f t="shared" si="20"/>
        <v>1645.6</v>
      </c>
      <c r="E93" s="21">
        <f t="shared" si="21"/>
        <v>1589.5</v>
      </c>
      <c r="F93" s="21">
        <f t="shared" si="22"/>
        <v>1552.1</v>
      </c>
    </row>
    <row r="94" spans="1:6" s="20" customFormat="1">
      <c r="A94" s="23" t="s">
        <v>234</v>
      </c>
      <c r="B94" s="24">
        <v>95</v>
      </c>
      <c r="C94" s="21">
        <f t="shared" si="19"/>
        <v>87.4</v>
      </c>
      <c r="D94" s="21">
        <f t="shared" si="20"/>
        <v>83.6</v>
      </c>
      <c r="E94" s="21">
        <f t="shared" si="21"/>
        <v>80.75</v>
      </c>
      <c r="F94" s="21">
        <f t="shared" si="22"/>
        <v>78.849999999999994</v>
      </c>
    </row>
    <row r="95" spans="1:6" s="20" customFormat="1">
      <c r="A95" s="23" t="s">
        <v>251</v>
      </c>
      <c r="B95" s="24">
        <v>90</v>
      </c>
      <c r="C95" s="21">
        <f t="shared" si="19"/>
        <v>82.8</v>
      </c>
      <c r="D95" s="21">
        <f t="shared" si="20"/>
        <v>79.2</v>
      </c>
      <c r="E95" s="21">
        <f t="shared" si="21"/>
        <v>76.5</v>
      </c>
      <c r="F95" s="21">
        <f t="shared" si="22"/>
        <v>74.7</v>
      </c>
    </row>
    <row r="96" spans="1:6" s="20" customFormat="1" ht="15" customHeight="1">
      <c r="A96" s="23" t="s">
        <v>255</v>
      </c>
      <c r="B96" s="24">
        <v>35</v>
      </c>
      <c r="C96" s="21">
        <f t="shared" si="19"/>
        <v>32.200000000000003</v>
      </c>
      <c r="D96" s="21">
        <f t="shared" si="20"/>
        <v>30.8</v>
      </c>
      <c r="E96" s="21">
        <f t="shared" si="21"/>
        <v>29.75</v>
      </c>
      <c r="F96" s="21">
        <f t="shared" si="22"/>
        <v>29.049999999999997</v>
      </c>
    </row>
    <row r="97" spans="1:6" s="20" customFormat="1" ht="15" customHeight="1">
      <c r="A97" s="23" t="s">
        <v>256</v>
      </c>
      <c r="B97" s="24">
        <v>145</v>
      </c>
      <c r="C97" s="21">
        <f t="shared" si="19"/>
        <v>133.4</v>
      </c>
      <c r="D97" s="21">
        <f t="shared" si="20"/>
        <v>127.6</v>
      </c>
      <c r="E97" s="21">
        <f t="shared" si="21"/>
        <v>123.25</v>
      </c>
      <c r="F97" s="21">
        <f t="shared" si="22"/>
        <v>120.35</v>
      </c>
    </row>
    <row r="98" spans="1:6" s="20" customFormat="1" ht="15" customHeight="1">
      <c r="A98" s="23" t="s">
        <v>60</v>
      </c>
      <c r="B98" s="24">
        <v>1400</v>
      </c>
      <c r="C98" s="21">
        <f t="shared" si="19"/>
        <v>1288</v>
      </c>
      <c r="D98" s="21">
        <f t="shared" si="20"/>
        <v>1232</v>
      </c>
      <c r="E98" s="21">
        <f t="shared" si="21"/>
        <v>1190</v>
      </c>
      <c r="F98" s="21">
        <f t="shared" si="22"/>
        <v>1162</v>
      </c>
    </row>
    <row r="99" spans="1:6" s="20" customFormat="1" ht="15" customHeight="1">
      <c r="A99" s="23" t="s">
        <v>39</v>
      </c>
      <c r="B99" s="24">
        <v>680</v>
      </c>
      <c r="C99" s="21">
        <f t="shared" si="19"/>
        <v>625.6</v>
      </c>
      <c r="D99" s="21">
        <f t="shared" si="20"/>
        <v>598.4</v>
      </c>
      <c r="E99" s="21">
        <f t="shared" si="21"/>
        <v>578</v>
      </c>
      <c r="F99" s="21">
        <f t="shared" si="22"/>
        <v>564.4</v>
      </c>
    </row>
    <row r="100" spans="1:6" s="20" customFormat="1" ht="15" customHeight="1">
      <c r="A100" s="23" t="s">
        <v>50</v>
      </c>
      <c r="B100" s="24">
        <v>805</v>
      </c>
      <c r="C100" s="21">
        <f t="shared" si="19"/>
        <v>740.6</v>
      </c>
      <c r="D100" s="21">
        <f t="shared" si="20"/>
        <v>708.4</v>
      </c>
      <c r="E100" s="21">
        <f t="shared" si="21"/>
        <v>684.25</v>
      </c>
      <c r="F100" s="21">
        <f t="shared" si="22"/>
        <v>668.15</v>
      </c>
    </row>
    <row r="101" spans="1:6" s="20" customFormat="1">
      <c r="A101" s="23" t="s">
        <v>253</v>
      </c>
      <c r="B101" s="24">
        <v>165</v>
      </c>
      <c r="C101" s="21">
        <f t="shared" si="19"/>
        <v>151.80000000000001</v>
      </c>
      <c r="D101" s="21">
        <f t="shared" si="20"/>
        <v>145.19999999999999</v>
      </c>
      <c r="E101" s="21">
        <f t="shared" si="21"/>
        <v>140.25</v>
      </c>
      <c r="F101" s="21">
        <f t="shared" si="22"/>
        <v>136.94999999999999</v>
      </c>
    </row>
    <row r="102" spans="1:6" s="20" customFormat="1">
      <c r="A102" s="23" t="s">
        <v>77</v>
      </c>
      <c r="B102" s="24">
        <v>400</v>
      </c>
      <c r="C102" s="21">
        <f t="shared" si="19"/>
        <v>368</v>
      </c>
      <c r="D102" s="21">
        <f t="shared" si="20"/>
        <v>352</v>
      </c>
      <c r="E102" s="21">
        <f t="shared" si="21"/>
        <v>340</v>
      </c>
      <c r="F102" s="21">
        <f t="shared" si="22"/>
        <v>332</v>
      </c>
    </row>
    <row r="103" spans="1:6" s="20" customFormat="1" ht="15" customHeight="1">
      <c r="A103" s="23" t="s">
        <v>40</v>
      </c>
      <c r="B103" s="24">
        <v>580</v>
      </c>
      <c r="C103" s="21">
        <f t="shared" si="19"/>
        <v>533.6</v>
      </c>
      <c r="D103" s="21">
        <f t="shared" si="20"/>
        <v>510.4</v>
      </c>
      <c r="E103" s="21">
        <f t="shared" si="21"/>
        <v>493</v>
      </c>
      <c r="F103" s="21">
        <f t="shared" si="22"/>
        <v>481.4</v>
      </c>
    </row>
    <row r="104" spans="1:6" s="20" customFormat="1" ht="15" customHeight="1">
      <c r="A104" s="23" t="s">
        <v>64</v>
      </c>
      <c r="B104" s="24">
        <v>550</v>
      </c>
      <c r="C104" s="21">
        <f t="shared" si="19"/>
        <v>506</v>
      </c>
      <c r="D104" s="21">
        <f t="shared" si="20"/>
        <v>484</v>
      </c>
      <c r="E104" s="21">
        <f t="shared" si="21"/>
        <v>467.5</v>
      </c>
      <c r="F104" s="21">
        <f t="shared" si="22"/>
        <v>456.5</v>
      </c>
    </row>
    <row r="105" spans="1:6" s="20" customFormat="1" ht="15" customHeight="1">
      <c r="A105" s="23" t="s">
        <v>62</v>
      </c>
      <c r="B105" s="24">
        <v>550</v>
      </c>
      <c r="C105" s="21">
        <f t="shared" si="19"/>
        <v>506</v>
      </c>
      <c r="D105" s="21">
        <f t="shared" si="20"/>
        <v>484</v>
      </c>
      <c r="E105" s="21">
        <f t="shared" si="21"/>
        <v>467.5</v>
      </c>
      <c r="F105" s="21">
        <f t="shared" si="22"/>
        <v>456.5</v>
      </c>
    </row>
    <row r="106" spans="1:6" s="20" customFormat="1" ht="15" customHeight="1">
      <c r="A106" s="23" t="s">
        <v>18</v>
      </c>
      <c r="B106" s="24">
        <v>98</v>
      </c>
      <c r="C106" s="21">
        <f t="shared" si="19"/>
        <v>90.160000000000011</v>
      </c>
      <c r="D106" s="21">
        <f t="shared" si="20"/>
        <v>86.24</v>
      </c>
      <c r="E106" s="21">
        <f t="shared" si="21"/>
        <v>83.3</v>
      </c>
      <c r="F106" s="21">
        <f t="shared" si="22"/>
        <v>81.339999999999989</v>
      </c>
    </row>
    <row r="107" spans="1:6" s="20" customFormat="1" ht="15" customHeight="1">
      <c r="A107" s="23" t="s">
        <v>41</v>
      </c>
      <c r="B107" s="24">
        <v>115</v>
      </c>
      <c r="C107" s="21">
        <f t="shared" si="19"/>
        <v>105.80000000000001</v>
      </c>
      <c r="D107" s="21">
        <f t="shared" si="20"/>
        <v>101.2</v>
      </c>
      <c r="E107" s="21">
        <f t="shared" si="21"/>
        <v>97.75</v>
      </c>
      <c r="F107" s="21">
        <f t="shared" si="22"/>
        <v>95.449999999999989</v>
      </c>
    </row>
    <row r="108" spans="1:6" s="20" customFormat="1">
      <c r="A108" s="23" t="s">
        <v>17</v>
      </c>
      <c r="B108" s="24">
        <v>70</v>
      </c>
      <c r="C108" s="21">
        <f t="shared" si="19"/>
        <v>64.400000000000006</v>
      </c>
      <c r="D108" s="21">
        <f t="shared" si="20"/>
        <v>61.6</v>
      </c>
      <c r="E108" s="21">
        <f t="shared" si="21"/>
        <v>59.5</v>
      </c>
      <c r="F108" s="21">
        <f t="shared" si="22"/>
        <v>58.099999999999994</v>
      </c>
    </row>
    <row r="109" spans="1:6" s="20" customFormat="1">
      <c r="A109" s="23" t="s">
        <v>248</v>
      </c>
      <c r="B109" s="24">
        <v>630</v>
      </c>
      <c r="C109" s="21">
        <f t="shared" si="15"/>
        <v>579.6</v>
      </c>
      <c r="D109" s="21">
        <f t="shared" si="16"/>
        <v>554.4</v>
      </c>
      <c r="E109" s="21">
        <f t="shared" si="17"/>
        <v>535.5</v>
      </c>
      <c r="F109" s="21">
        <f t="shared" si="18"/>
        <v>522.9</v>
      </c>
    </row>
    <row r="110" spans="1:6" s="20" customFormat="1">
      <c r="A110" s="23" t="s">
        <v>258</v>
      </c>
      <c r="B110" s="24">
        <v>75</v>
      </c>
      <c r="C110" s="21">
        <f t="shared" si="15"/>
        <v>69</v>
      </c>
      <c r="D110" s="21">
        <f t="shared" si="16"/>
        <v>66</v>
      </c>
      <c r="E110" s="21">
        <f t="shared" si="17"/>
        <v>63.75</v>
      </c>
      <c r="F110" s="21">
        <f t="shared" si="18"/>
        <v>62.25</v>
      </c>
    </row>
    <row r="111" spans="1:6" s="20" customFormat="1">
      <c r="A111" s="23" t="s">
        <v>259</v>
      </c>
      <c r="B111" s="24">
        <v>58</v>
      </c>
      <c r="C111" s="21">
        <f t="shared" si="15"/>
        <v>53.36</v>
      </c>
      <c r="D111" s="21">
        <f t="shared" si="16"/>
        <v>51.04</v>
      </c>
      <c r="E111" s="21">
        <f t="shared" si="17"/>
        <v>49.3</v>
      </c>
      <c r="F111" s="21">
        <f t="shared" si="18"/>
        <v>48.14</v>
      </c>
    </row>
    <row r="112" spans="1:6" s="20" customFormat="1" ht="15" customHeight="1">
      <c r="A112" s="23" t="s">
        <v>239</v>
      </c>
      <c r="B112" s="24">
        <v>73</v>
      </c>
      <c r="C112" s="21">
        <f t="shared" si="15"/>
        <v>67.16</v>
      </c>
      <c r="D112" s="21">
        <f t="shared" si="16"/>
        <v>64.239999999999995</v>
      </c>
      <c r="E112" s="21">
        <f t="shared" si="17"/>
        <v>62.05</v>
      </c>
      <c r="F112" s="21">
        <f t="shared" si="18"/>
        <v>60.589999999999996</v>
      </c>
    </row>
    <row r="113" spans="1:6" s="20" customFormat="1" ht="15" customHeight="1">
      <c r="A113" s="23" t="s">
        <v>241</v>
      </c>
      <c r="B113" s="24">
        <v>73</v>
      </c>
      <c r="C113" s="21">
        <f t="shared" si="15"/>
        <v>67.16</v>
      </c>
      <c r="D113" s="21">
        <f t="shared" si="16"/>
        <v>64.239999999999995</v>
      </c>
      <c r="E113" s="21">
        <f t="shared" si="17"/>
        <v>62.05</v>
      </c>
      <c r="F113" s="21">
        <f t="shared" si="18"/>
        <v>60.589999999999996</v>
      </c>
    </row>
    <row r="114" spans="1:6" s="20" customFormat="1" ht="15" customHeight="1">
      <c r="A114" s="23" t="s">
        <v>257</v>
      </c>
      <c r="B114" s="24">
        <v>90</v>
      </c>
      <c r="C114" s="21">
        <f t="shared" si="15"/>
        <v>82.8</v>
      </c>
      <c r="D114" s="21">
        <f t="shared" si="16"/>
        <v>79.2</v>
      </c>
      <c r="E114" s="21">
        <f t="shared" si="17"/>
        <v>76.5</v>
      </c>
      <c r="F114" s="21">
        <f t="shared" si="18"/>
        <v>74.7</v>
      </c>
    </row>
    <row r="115" spans="1:6" s="20" customFormat="1">
      <c r="A115" s="23" t="s">
        <v>242</v>
      </c>
      <c r="B115" s="24">
        <v>115</v>
      </c>
      <c r="C115" s="21">
        <f t="shared" si="15"/>
        <v>105.80000000000001</v>
      </c>
      <c r="D115" s="21">
        <f t="shared" si="16"/>
        <v>101.2</v>
      </c>
      <c r="E115" s="21">
        <f t="shared" si="17"/>
        <v>97.75</v>
      </c>
      <c r="F115" s="21">
        <f t="shared" si="18"/>
        <v>95.449999999999989</v>
      </c>
    </row>
    <row r="116" spans="1:6" s="20" customFormat="1" ht="21.75">
      <c r="A116" s="17" t="s">
        <v>58</v>
      </c>
      <c r="B116" s="22"/>
      <c r="C116" s="15">
        <v>0.08</v>
      </c>
      <c r="D116" s="15">
        <v>0.12</v>
      </c>
      <c r="E116" s="15">
        <v>0.15</v>
      </c>
      <c r="F116" s="16">
        <v>0.17</v>
      </c>
    </row>
    <row r="117" spans="1:6" s="20" customFormat="1">
      <c r="A117" s="23" t="s">
        <v>261</v>
      </c>
      <c r="B117" s="24">
        <v>78</v>
      </c>
      <c r="C117" s="21">
        <f>B117*0.92</f>
        <v>71.760000000000005</v>
      </c>
      <c r="D117" s="21">
        <f>B117*0.88</f>
        <v>68.64</v>
      </c>
      <c r="E117" s="21">
        <f>B117*0.85</f>
        <v>66.3</v>
      </c>
      <c r="F117" s="21">
        <f>B117*0.83</f>
        <v>64.739999999999995</v>
      </c>
    </row>
    <row r="118" spans="1:6" s="20" customFormat="1">
      <c r="A118" s="23" t="s">
        <v>260</v>
      </c>
      <c r="B118" s="24">
        <v>103</v>
      </c>
      <c r="C118" s="21">
        <f t="shared" ref="C118:C123" si="23">B118*0.92</f>
        <v>94.76</v>
      </c>
      <c r="D118" s="21">
        <f t="shared" ref="D118:D123" si="24">B118*0.88</f>
        <v>90.64</v>
      </c>
      <c r="E118" s="21">
        <f t="shared" ref="E118:E123" si="25">B118*0.85</f>
        <v>87.55</v>
      </c>
      <c r="F118" s="21">
        <f t="shared" ref="F118:F123" si="26">B118*0.83</f>
        <v>85.49</v>
      </c>
    </row>
    <row r="119" spans="1:6" s="20" customFormat="1">
      <c r="A119" s="23" t="s">
        <v>65</v>
      </c>
      <c r="B119" s="24">
        <v>78</v>
      </c>
      <c r="C119" s="21">
        <f t="shared" si="23"/>
        <v>71.760000000000005</v>
      </c>
      <c r="D119" s="21">
        <f t="shared" si="24"/>
        <v>68.64</v>
      </c>
      <c r="E119" s="21">
        <f t="shared" si="25"/>
        <v>66.3</v>
      </c>
      <c r="F119" s="21">
        <f t="shared" si="26"/>
        <v>64.739999999999995</v>
      </c>
    </row>
    <row r="120" spans="1:6" s="20" customFormat="1">
      <c r="A120" s="23" t="s">
        <v>268</v>
      </c>
      <c r="B120" s="24">
        <v>150</v>
      </c>
      <c r="C120" s="21">
        <f t="shared" si="23"/>
        <v>138</v>
      </c>
      <c r="D120" s="21">
        <f t="shared" si="24"/>
        <v>132</v>
      </c>
      <c r="E120" s="21">
        <f t="shared" si="25"/>
        <v>127.5</v>
      </c>
      <c r="F120" s="21">
        <f t="shared" si="26"/>
        <v>124.5</v>
      </c>
    </row>
    <row r="121" spans="1:6" s="20" customFormat="1">
      <c r="A121" s="23" t="s">
        <v>55</v>
      </c>
      <c r="B121" s="24">
        <v>58</v>
      </c>
      <c r="C121" s="21">
        <f t="shared" si="23"/>
        <v>53.36</v>
      </c>
      <c r="D121" s="21">
        <f t="shared" si="24"/>
        <v>51.04</v>
      </c>
      <c r="E121" s="21">
        <f t="shared" si="25"/>
        <v>49.3</v>
      </c>
      <c r="F121" s="21">
        <f t="shared" si="26"/>
        <v>48.14</v>
      </c>
    </row>
    <row r="122" spans="1:6" s="20" customFormat="1">
      <c r="A122" s="23" t="s">
        <v>267</v>
      </c>
      <c r="B122" s="24">
        <v>75</v>
      </c>
      <c r="C122" s="21">
        <f t="shared" si="23"/>
        <v>69</v>
      </c>
      <c r="D122" s="21">
        <f t="shared" si="24"/>
        <v>66</v>
      </c>
      <c r="E122" s="21">
        <f t="shared" si="25"/>
        <v>63.75</v>
      </c>
      <c r="F122" s="21">
        <f t="shared" si="26"/>
        <v>62.25</v>
      </c>
    </row>
    <row r="123" spans="1:6" s="20" customFormat="1">
      <c r="A123" s="23" t="s">
        <v>262</v>
      </c>
      <c r="B123" s="24">
        <v>70</v>
      </c>
      <c r="C123" s="21">
        <f t="shared" si="23"/>
        <v>64.400000000000006</v>
      </c>
      <c r="D123" s="21">
        <f t="shared" si="24"/>
        <v>61.6</v>
      </c>
      <c r="E123" s="21">
        <f t="shared" si="25"/>
        <v>59.5</v>
      </c>
      <c r="F123" s="21">
        <f t="shared" si="26"/>
        <v>58.099999999999994</v>
      </c>
    </row>
    <row r="124" spans="1:6" s="20" customFormat="1">
      <c r="A124" s="23" t="s">
        <v>265</v>
      </c>
      <c r="B124" s="24">
        <v>96</v>
      </c>
      <c r="C124" s="21">
        <f>B124*0.92</f>
        <v>88.320000000000007</v>
      </c>
      <c r="D124" s="21">
        <f>B124*0.88</f>
        <v>84.48</v>
      </c>
      <c r="E124" s="21">
        <f>B124*0.85</f>
        <v>81.599999999999994</v>
      </c>
      <c r="F124" s="21">
        <f>B124*0.83</f>
        <v>79.679999999999993</v>
      </c>
    </row>
    <row r="125" spans="1:6" s="20" customFormat="1">
      <c r="A125" s="23" t="s">
        <v>266</v>
      </c>
      <c r="B125" s="24">
        <v>83</v>
      </c>
      <c r="C125" s="21">
        <f t="shared" ref="C125:C129" si="27">B125*0.92</f>
        <v>76.36</v>
      </c>
      <c r="D125" s="21">
        <f t="shared" ref="D125:D127" si="28">B125*0.88</f>
        <v>73.040000000000006</v>
      </c>
      <c r="E125" s="21">
        <f t="shared" ref="E125:E127" si="29">B125*0.85</f>
        <v>70.55</v>
      </c>
      <c r="F125" s="21">
        <f t="shared" ref="F125:F127" si="30">B125*0.83</f>
        <v>68.89</v>
      </c>
    </row>
    <row r="126" spans="1:6" s="20" customFormat="1">
      <c r="A126" s="23" t="s">
        <v>264</v>
      </c>
      <c r="B126" s="24">
        <v>130</v>
      </c>
      <c r="C126" s="21">
        <f t="shared" si="27"/>
        <v>119.60000000000001</v>
      </c>
      <c r="D126" s="21">
        <f t="shared" si="28"/>
        <v>114.4</v>
      </c>
      <c r="E126" s="21">
        <f t="shared" si="29"/>
        <v>110.5</v>
      </c>
      <c r="F126" s="21">
        <f t="shared" si="30"/>
        <v>107.89999999999999</v>
      </c>
    </row>
    <row r="127" spans="1:6" s="20" customFormat="1">
      <c r="A127" s="23" t="s">
        <v>56</v>
      </c>
      <c r="B127" s="24">
        <v>120</v>
      </c>
      <c r="C127" s="21">
        <f t="shared" si="27"/>
        <v>110.4</v>
      </c>
      <c r="D127" s="21">
        <f t="shared" si="28"/>
        <v>105.6</v>
      </c>
      <c r="E127" s="21">
        <f t="shared" si="29"/>
        <v>102</v>
      </c>
      <c r="F127" s="21">
        <f t="shared" si="30"/>
        <v>99.6</v>
      </c>
    </row>
    <row r="128" spans="1:6" s="20" customFormat="1">
      <c r="A128" s="23" t="s">
        <v>263</v>
      </c>
      <c r="B128" s="24">
        <v>160</v>
      </c>
      <c r="C128" s="21">
        <f t="shared" si="27"/>
        <v>147.20000000000002</v>
      </c>
      <c r="D128" s="21">
        <f t="shared" ref="D128:D129" si="31">B128*0.88</f>
        <v>140.80000000000001</v>
      </c>
      <c r="E128" s="21">
        <f t="shared" ref="E128:E129" si="32">B128*0.85</f>
        <v>136</v>
      </c>
      <c r="F128" s="21">
        <f t="shared" ref="F128:F129" si="33">B128*0.83</f>
        <v>132.79999999999998</v>
      </c>
    </row>
    <row r="129" spans="1:6" s="20" customFormat="1">
      <c r="A129" s="23" t="s">
        <v>57</v>
      </c>
      <c r="B129" s="24">
        <v>135</v>
      </c>
      <c r="C129" s="21">
        <f t="shared" si="27"/>
        <v>124.2</v>
      </c>
      <c r="D129" s="21">
        <f t="shared" si="31"/>
        <v>118.8</v>
      </c>
      <c r="E129" s="21">
        <f t="shared" si="32"/>
        <v>114.75</v>
      </c>
      <c r="F129" s="21">
        <f t="shared" si="33"/>
        <v>112.05</v>
      </c>
    </row>
    <row r="130" spans="1:6" ht="21.75">
      <c r="A130" s="17" t="s">
        <v>51</v>
      </c>
      <c r="B130" s="22"/>
      <c r="C130" s="15">
        <v>0.08</v>
      </c>
      <c r="D130" s="15">
        <v>0.12</v>
      </c>
      <c r="E130" s="15">
        <v>0.15</v>
      </c>
      <c r="F130" s="16">
        <v>0.17</v>
      </c>
    </row>
    <row r="131" spans="1:6" s="20" customFormat="1">
      <c r="A131" s="29" t="s">
        <v>136</v>
      </c>
      <c r="B131" s="24">
        <v>81.180000000000007</v>
      </c>
      <c r="C131" s="28">
        <f t="shared" ref="C131" si="34">B131*0.92</f>
        <v>74.685600000000008</v>
      </c>
      <c r="D131" s="19">
        <f t="shared" ref="D131" si="35">B131*0.88</f>
        <v>71.438400000000001</v>
      </c>
      <c r="E131" s="19">
        <f t="shared" ref="E131" si="36">B131*0.85</f>
        <v>69.003</v>
      </c>
      <c r="F131" s="19">
        <f t="shared" ref="F131" si="37">B131*0.83</f>
        <v>67.379400000000004</v>
      </c>
    </row>
    <row r="132" spans="1:6" s="20" customFormat="1">
      <c r="A132" s="29" t="s">
        <v>137</v>
      </c>
      <c r="B132" s="24">
        <v>104.31</v>
      </c>
      <c r="C132" s="28">
        <f t="shared" ref="C132:C149" si="38">B132*0.92</f>
        <v>95.96520000000001</v>
      </c>
      <c r="D132" s="19">
        <f t="shared" ref="D132:D149" si="39">B132*0.88</f>
        <v>91.7928</v>
      </c>
      <c r="E132" s="19">
        <f t="shared" ref="E132:E149" si="40">B132*0.85</f>
        <v>88.663499999999999</v>
      </c>
      <c r="F132" s="19">
        <f t="shared" ref="F132:F149" si="41">B132*0.83</f>
        <v>86.577299999999994</v>
      </c>
    </row>
    <row r="133" spans="1:6" s="20" customFormat="1">
      <c r="A133" s="29" t="s">
        <v>198</v>
      </c>
      <c r="B133" s="24">
        <v>244.99</v>
      </c>
      <c r="C133" s="28">
        <f t="shared" si="38"/>
        <v>225.39080000000001</v>
      </c>
      <c r="D133" s="19">
        <f t="shared" si="39"/>
        <v>215.59120000000001</v>
      </c>
      <c r="E133" s="19">
        <f t="shared" si="40"/>
        <v>208.2415</v>
      </c>
      <c r="F133" s="19">
        <f t="shared" si="41"/>
        <v>203.3417</v>
      </c>
    </row>
    <row r="134" spans="1:6" s="20" customFormat="1">
      <c r="A134" s="29" t="s">
        <v>199</v>
      </c>
      <c r="B134" s="24">
        <v>214.99</v>
      </c>
      <c r="C134" s="28">
        <f t="shared" si="38"/>
        <v>197.79080000000002</v>
      </c>
      <c r="D134" s="19">
        <f t="shared" si="39"/>
        <v>189.19120000000001</v>
      </c>
      <c r="E134" s="19">
        <f t="shared" si="40"/>
        <v>182.7415</v>
      </c>
      <c r="F134" s="19">
        <f t="shared" si="41"/>
        <v>178.4417</v>
      </c>
    </row>
    <row r="135" spans="1:6" s="20" customFormat="1">
      <c r="A135" s="29" t="s">
        <v>200</v>
      </c>
      <c r="B135" s="24">
        <v>142.46</v>
      </c>
      <c r="C135" s="28">
        <f t="shared" si="38"/>
        <v>131.06320000000002</v>
      </c>
      <c r="D135" s="19">
        <f t="shared" si="39"/>
        <v>125.3648</v>
      </c>
      <c r="E135" s="19">
        <f t="shared" si="40"/>
        <v>121.09100000000001</v>
      </c>
      <c r="F135" s="19">
        <f t="shared" si="41"/>
        <v>118.2418</v>
      </c>
    </row>
    <row r="136" spans="1:6" s="20" customFormat="1">
      <c r="A136" s="29" t="s">
        <v>201</v>
      </c>
      <c r="B136" s="24">
        <v>102.34</v>
      </c>
      <c r="C136" s="28">
        <f t="shared" si="38"/>
        <v>94.152800000000013</v>
      </c>
      <c r="D136" s="19">
        <f t="shared" si="39"/>
        <v>90.059200000000004</v>
      </c>
      <c r="E136" s="19">
        <f t="shared" si="40"/>
        <v>86.989000000000004</v>
      </c>
      <c r="F136" s="19">
        <f t="shared" si="41"/>
        <v>84.9422</v>
      </c>
    </row>
    <row r="137" spans="1:6" s="20" customFormat="1">
      <c r="A137" s="29" t="s">
        <v>202</v>
      </c>
      <c r="B137" s="24">
        <v>120.89</v>
      </c>
      <c r="C137" s="28">
        <f t="shared" si="38"/>
        <v>111.2188</v>
      </c>
      <c r="D137" s="19">
        <f t="shared" si="39"/>
        <v>106.3832</v>
      </c>
      <c r="E137" s="19">
        <f t="shared" si="40"/>
        <v>102.7565</v>
      </c>
      <c r="F137" s="19">
        <f t="shared" si="41"/>
        <v>100.33869999999999</v>
      </c>
    </row>
    <row r="138" spans="1:6" s="20" customFormat="1">
      <c r="A138" s="29" t="s">
        <v>138</v>
      </c>
      <c r="B138" s="24">
        <v>191.23</v>
      </c>
      <c r="C138" s="28">
        <f t="shared" si="38"/>
        <v>175.9316</v>
      </c>
      <c r="D138" s="19">
        <f t="shared" si="39"/>
        <v>168.2824</v>
      </c>
      <c r="E138" s="19">
        <f t="shared" si="40"/>
        <v>162.54549999999998</v>
      </c>
      <c r="F138" s="19">
        <f t="shared" si="41"/>
        <v>158.72089999999997</v>
      </c>
    </row>
    <row r="139" spans="1:6" s="20" customFormat="1">
      <c r="A139" s="29" t="s">
        <v>203</v>
      </c>
      <c r="B139" s="24">
        <v>171.23</v>
      </c>
      <c r="C139" s="28">
        <f t="shared" si="38"/>
        <v>157.5316</v>
      </c>
      <c r="D139" s="19">
        <f t="shared" si="39"/>
        <v>150.6824</v>
      </c>
      <c r="E139" s="19">
        <f t="shared" si="40"/>
        <v>145.54549999999998</v>
      </c>
      <c r="F139" s="19">
        <f t="shared" si="41"/>
        <v>142.12089999999998</v>
      </c>
    </row>
    <row r="140" spans="1:6" s="20" customFormat="1">
      <c r="A140" s="29" t="s">
        <v>139</v>
      </c>
      <c r="B140" s="24">
        <v>147.08000000000001</v>
      </c>
      <c r="C140" s="28">
        <f t="shared" si="38"/>
        <v>135.31360000000001</v>
      </c>
      <c r="D140" s="19">
        <f t="shared" si="39"/>
        <v>129.43040000000002</v>
      </c>
      <c r="E140" s="19">
        <f t="shared" si="40"/>
        <v>125.018</v>
      </c>
      <c r="F140" s="19">
        <f t="shared" si="41"/>
        <v>122.07640000000001</v>
      </c>
    </row>
    <row r="141" spans="1:6" s="20" customFormat="1">
      <c r="A141" s="29" t="s">
        <v>204</v>
      </c>
      <c r="B141" s="24">
        <v>169.49</v>
      </c>
      <c r="C141" s="28">
        <f t="shared" si="38"/>
        <v>155.9308</v>
      </c>
      <c r="D141" s="19">
        <f t="shared" si="39"/>
        <v>149.15120000000002</v>
      </c>
      <c r="E141" s="19">
        <f t="shared" si="40"/>
        <v>144.06649999999999</v>
      </c>
      <c r="F141" s="19">
        <f t="shared" si="41"/>
        <v>140.67670000000001</v>
      </c>
    </row>
    <row r="142" spans="1:6" s="20" customFormat="1">
      <c r="A142" s="29" t="s">
        <v>140</v>
      </c>
      <c r="B142" s="24">
        <v>122.16</v>
      </c>
      <c r="C142" s="28">
        <f t="shared" si="38"/>
        <v>112.38720000000001</v>
      </c>
      <c r="D142" s="19">
        <f t="shared" si="39"/>
        <v>107.5008</v>
      </c>
      <c r="E142" s="19">
        <f t="shared" si="40"/>
        <v>103.836</v>
      </c>
      <c r="F142" s="19">
        <f t="shared" si="41"/>
        <v>101.39279999999999</v>
      </c>
    </row>
    <row r="143" spans="1:6" s="20" customFormat="1">
      <c r="A143" s="29" t="s">
        <v>205</v>
      </c>
      <c r="B143" s="24">
        <v>111.49</v>
      </c>
      <c r="C143" s="28">
        <f t="shared" si="38"/>
        <v>102.57080000000001</v>
      </c>
      <c r="D143" s="19">
        <f t="shared" si="39"/>
        <v>98.111199999999997</v>
      </c>
      <c r="E143" s="19">
        <f t="shared" si="40"/>
        <v>94.766499999999994</v>
      </c>
      <c r="F143" s="19">
        <f t="shared" si="41"/>
        <v>92.536699999999996</v>
      </c>
    </row>
    <row r="144" spans="1:6" s="20" customFormat="1">
      <c r="A144" s="29" t="s">
        <v>90</v>
      </c>
      <c r="B144" s="24">
        <v>117.32</v>
      </c>
      <c r="C144" s="28">
        <f t="shared" si="38"/>
        <v>107.9344</v>
      </c>
      <c r="D144" s="19">
        <f t="shared" si="39"/>
        <v>103.24159999999999</v>
      </c>
      <c r="E144" s="19">
        <f t="shared" si="40"/>
        <v>99.721999999999994</v>
      </c>
      <c r="F144" s="19">
        <f t="shared" si="41"/>
        <v>97.375599999999991</v>
      </c>
    </row>
    <row r="145" spans="1:6" s="20" customFormat="1">
      <c r="A145" s="29" t="s">
        <v>206</v>
      </c>
      <c r="B145" s="24">
        <v>106.5</v>
      </c>
      <c r="C145" s="28">
        <f t="shared" si="38"/>
        <v>97.98</v>
      </c>
      <c r="D145" s="19">
        <f t="shared" si="39"/>
        <v>93.72</v>
      </c>
      <c r="E145" s="19">
        <f t="shared" si="40"/>
        <v>90.524999999999991</v>
      </c>
      <c r="F145" s="19">
        <f t="shared" si="41"/>
        <v>88.394999999999996</v>
      </c>
    </row>
    <row r="146" spans="1:6" s="20" customFormat="1">
      <c r="A146" s="29" t="s">
        <v>106</v>
      </c>
      <c r="B146" s="24">
        <v>131.29</v>
      </c>
      <c r="C146" s="28">
        <f t="shared" si="38"/>
        <v>120.7868</v>
      </c>
      <c r="D146" s="19">
        <f t="shared" si="39"/>
        <v>115.53519999999999</v>
      </c>
      <c r="E146" s="19">
        <f t="shared" si="40"/>
        <v>111.59649999999999</v>
      </c>
      <c r="F146" s="19">
        <f t="shared" si="41"/>
        <v>108.97069999999999</v>
      </c>
    </row>
    <row r="147" spans="1:6" s="20" customFormat="1">
      <c r="A147" s="29" t="s">
        <v>141</v>
      </c>
      <c r="B147" s="24">
        <v>140.08000000000001</v>
      </c>
      <c r="C147" s="28">
        <f t="shared" si="38"/>
        <v>128.87360000000001</v>
      </c>
      <c r="D147" s="19">
        <f t="shared" si="39"/>
        <v>123.27040000000001</v>
      </c>
      <c r="E147" s="19">
        <f t="shared" si="40"/>
        <v>119.06800000000001</v>
      </c>
      <c r="F147" s="19">
        <f t="shared" si="41"/>
        <v>116.2664</v>
      </c>
    </row>
    <row r="148" spans="1:6" s="20" customFormat="1">
      <c r="A148" s="29" t="s">
        <v>207</v>
      </c>
      <c r="B148" s="24">
        <v>137.18</v>
      </c>
      <c r="C148" s="28">
        <f t="shared" si="38"/>
        <v>126.20560000000002</v>
      </c>
      <c r="D148" s="19">
        <f t="shared" si="39"/>
        <v>120.7184</v>
      </c>
      <c r="E148" s="19">
        <f t="shared" si="40"/>
        <v>116.60300000000001</v>
      </c>
      <c r="F148" s="19">
        <f t="shared" si="41"/>
        <v>113.85939999999999</v>
      </c>
    </row>
    <row r="149" spans="1:6" s="20" customFormat="1">
      <c r="A149" s="29" t="s">
        <v>142</v>
      </c>
      <c r="B149" s="24">
        <v>164.85</v>
      </c>
      <c r="C149" s="28">
        <f t="shared" si="38"/>
        <v>151.66200000000001</v>
      </c>
      <c r="D149" s="19">
        <f t="shared" si="39"/>
        <v>145.06799999999998</v>
      </c>
      <c r="E149" s="19">
        <f t="shared" si="40"/>
        <v>140.1225</v>
      </c>
      <c r="F149" s="19">
        <f t="shared" si="41"/>
        <v>136.82549999999998</v>
      </c>
    </row>
    <row r="150" spans="1:6" s="20" customFormat="1">
      <c r="A150" s="29" t="s">
        <v>208</v>
      </c>
      <c r="B150" s="24">
        <v>165.16</v>
      </c>
      <c r="C150" s="28">
        <f t="shared" ref="C150:C168" si="42">B150*0.92</f>
        <v>151.94720000000001</v>
      </c>
      <c r="D150" s="19">
        <f t="shared" ref="D150:D168" si="43">B150*0.88</f>
        <v>145.3408</v>
      </c>
      <c r="E150" s="19">
        <f t="shared" ref="E150:E168" si="44">B150*0.85</f>
        <v>140.386</v>
      </c>
      <c r="F150" s="19">
        <f t="shared" ref="F150:F168" si="45">B150*0.83</f>
        <v>137.08279999999999</v>
      </c>
    </row>
    <row r="151" spans="1:6" s="20" customFormat="1">
      <c r="A151" s="29" t="s">
        <v>209</v>
      </c>
      <c r="B151" s="24">
        <v>111.49</v>
      </c>
      <c r="C151" s="28">
        <f t="shared" si="42"/>
        <v>102.57080000000001</v>
      </c>
      <c r="D151" s="19">
        <f t="shared" si="43"/>
        <v>98.111199999999997</v>
      </c>
      <c r="E151" s="19">
        <f t="shared" si="44"/>
        <v>94.766499999999994</v>
      </c>
      <c r="F151" s="19">
        <f t="shared" si="45"/>
        <v>92.536699999999996</v>
      </c>
    </row>
    <row r="152" spans="1:6" s="20" customFormat="1">
      <c r="A152" s="29" t="s">
        <v>210</v>
      </c>
      <c r="B152" s="24">
        <v>110.72</v>
      </c>
      <c r="C152" s="28">
        <f t="shared" si="42"/>
        <v>101.86240000000001</v>
      </c>
      <c r="D152" s="19">
        <f t="shared" si="43"/>
        <v>97.433599999999998</v>
      </c>
      <c r="E152" s="19">
        <f t="shared" si="44"/>
        <v>94.111999999999995</v>
      </c>
      <c r="F152" s="19">
        <f t="shared" si="45"/>
        <v>91.897599999999997</v>
      </c>
    </row>
    <row r="153" spans="1:6" s="20" customFormat="1">
      <c r="A153" s="29" t="s">
        <v>143</v>
      </c>
      <c r="B153" s="24">
        <v>105.18</v>
      </c>
      <c r="C153" s="28">
        <f t="shared" si="42"/>
        <v>96.765600000000006</v>
      </c>
      <c r="D153" s="19">
        <f t="shared" si="43"/>
        <v>92.558400000000006</v>
      </c>
      <c r="E153" s="19">
        <f t="shared" si="44"/>
        <v>89.403000000000006</v>
      </c>
      <c r="F153" s="19">
        <f t="shared" si="45"/>
        <v>87.299400000000006</v>
      </c>
    </row>
    <row r="154" spans="1:6" s="20" customFormat="1">
      <c r="A154" s="29" t="s">
        <v>211</v>
      </c>
      <c r="B154" s="24">
        <v>139.82</v>
      </c>
      <c r="C154" s="28">
        <f t="shared" si="42"/>
        <v>128.6344</v>
      </c>
      <c r="D154" s="19">
        <f t="shared" si="43"/>
        <v>123.04159999999999</v>
      </c>
      <c r="E154" s="19">
        <f t="shared" si="44"/>
        <v>118.84699999999999</v>
      </c>
      <c r="F154" s="19">
        <f t="shared" si="45"/>
        <v>116.05059999999999</v>
      </c>
    </row>
    <row r="155" spans="1:6" s="20" customFormat="1">
      <c r="A155" s="29" t="s">
        <v>212</v>
      </c>
      <c r="B155" s="24">
        <v>107.53</v>
      </c>
      <c r="C155" s="28">
        <f t="shared" si="42"/>
        <v>98.927600000000012</v>
      </c>
      <c r="D155" s="19">
        <f t="shared" si="43"/>
        <v>94.626400000000004</v>
      </c>
      <c r="E155" s="19">
        <f t="shared" si="44"/>
        <v>91.400499999999994</v>
      </c>
      <c r="F155" s="19">
        <f t="shared" si="45"/>
        <v>89.249899999999997</v>
      </c>
    </row>
    <row r="156" spans="1:6" s="20" customFormat="1">
      <c r="A156" s="29" t="s">
        <v>107</v>
      </c>
      <c r="B156" s="24">
        <v>131.29</v>
      </c>
      <c r="C156" s="28">
        <f t="shared" si="42"/>
        <v>120.7868</v>
      </c>
      <c r="D156" s="19">
        <f t="shared" si="43"/>
        <v>115.53519999999999</v>
      </c>
      <c r="E156" s="19">
        <f t="shared" si="44"/>
        <v>111.59649999999999</v>
      </c>
      <c r="F156" s="19">
        <f t="shared" si="45"/>
        <v>108.97069999999999</v>
      </c>
    </row>
    <row r="157" spans="1:6" s="20" customFormat="1">
      <c r="A157" s="29" t="s">
        <v>213</v>
      </c>
      <c r="B157" s="24">
        <v>118.25</v>
      </c>
      <c r="C157" s="28">
        <f t="shared" si="42"/>
        <v>108.79</v>
      </c>
      <c r="D157" s="19">
        <f t="shared" si="43"/>
        <v>104.06</v>
      </c>
      <c r="E157" s="19">
        <f t="shared" si="44"/>
        <v>100.5125</v>
      </c>
      <c r="F157" s="19">
        <f t="shared" si="45"/>
        <v>98.147499999999994</v>
      </c>
    </row>
    <row r="158" spans="1:6" s="20" customFormat="1">
      <c r="A158" s="29" t="s">
        <v>214</v>
      </c>
      <c r="B158" s="24">
        <v>114.41</v>
      </c>
      <c r="C158" s="28">
        <f t="shared" ref="C158:C163" si="46">B158*0.92</f>
        <v>105.2572</v>
      </c>
      <c r="D158" s="19">
        <f t="shared" ref="D158:D163" si="47">B158*0.88</f>
        <v>100.68079999999999</v>
      </c>
      <c r="E158" s="19">
        <f t="shared" ref="E158:E163" si="48">B158*0.85</f>
        <v>97.248499999999993</v>
      </c>
      <c r="F158" s="19">
        <f t="shared" ref="F158:F163" si="49">B158*0.83</f>
        <v>94.960299999999989</v>
      </c>
    </row>
    <row r="159" spans="1:6" s="20" customFormat="1">
      <c r="A159" s="29" t="s">
        <v>215</v>
      </c>
      <c r="B159" s="24">
        <v>147.74</v>
      </c>
      <c r="C159" s="28">
        <f t="shared" si="46"/>
        <v>135.92080000000001</v>
      </c>
      <c r="D159" s="19">
        <f t="shared" si="47"/>
        <v>130.0112</v>
      </c>
      <c r="E159" s="19">
        <f t="shared" si="48"/>
        <v>125.57900000000001</v>
      </c>
      <c r="F159" s="19">
        <f t="shared" si="49"/>
        <v>122.6242</v>
      </c>
    </row>
    <row r="160" spans="1:6" s="20" customFormat="1">
      <c r="A160" s="29" t="s">
        <v>216</v>
      </c>
      <c r="B160" s="24">
        <v>113.36</v>
      </c>
      <c r="C160" s="28">
        <f t="shared" si="46"/>
        <v>104.2912</v>
      </c>
      <c r="D160" s="19">
        <f t="shared" si="47"/>
        <v>99.756799999999998</v>
      </c>
      <c r="E160" s="19">
        <f t="shared" si="48"/>
        <v>96.355999999999995</v>
      </c>
      <c r="F160" s="19">
        <f t="shared" si="49"/>
        <v>94.088799999999992</v>
      </c>
    </row>
    <row r="161" spans="1:6" s="20" customFormat="1">
      <c r="A161" s="29" t="s">
        <v>217</v>
      </c>
      <c r="B161" s="24">
        <v>110.17</v>
      </c>
      <c r="C161" s="28">
        <f t="shared" si="46"/>
        <v>101.35640000000001</v>
      </c>
      <c r="D161" s="19">
        <f t="shared" si="47"/>
        <v>96.949600000000004</v>
      </c>
      <c r="E161" s="19">
        <f t="shared" si="48"/>
        <v>93.644499999999994</v>
      </c>
      <c r="F161" s="19">
        <f t="shared" si="49"/>
        <v>91.441099999999992</v>
      </c>
    </row>
    <row r="162" spans="1:6" s="20" customFormat="1">
      <c r="A162" s="29" t="s">
        <v>218</v>
      </c>
      <c r="B162" s="24">
        <v>107.53</v>
      </c>
      <c r="C162" s="28">
        <f t="shared" si="46"/>
        <v>98.927600000000012</v>
      </c>
      <c r="D162" s="19">
        <f t="shared" si="47"/>
        <v>94.626400000000004</v>
      </c>
      <c r="E162" s="19">
        <f t="shared" si="48"/>
        <v>91.400499999999994</v>
      </c>
      <c r="F162" s="19">
        <f t="shared" si="49"/>
        <v>89.249899999999997</v>
      </c>
    </row>
    <row r="163" spans="1:6" s="20" customFormat="1">
      <c r="A163" s="29" t="s">
        <v>78</v>
      </c>
      <c r="B163" s="24">
        <v>122.59</v>
      </c>
      <c r="C163" s="28">
        <f t="shared" si="46"/>
        <v>112.78280000000001</v>
      </c>
      <c r="D163" s="19">
        <f t="shared" si="47"/>
        <v>107.8792</v>
      </c>
      <c r="E163" s="19">
        <f t="shared" si="48"/>
        <v>104.2015</v>
      </c>
      <c r="F163" s="19">
        <f t="shared" si="49"/>
        <v>101.7497</v>
      </c>
    </row>
    <row r="164" spans="1:6" s="20" customFormat="1">
      <c r="A164" s="29" t="s">
        <v>219</v>
      </c>
      <c r="B164" s="24">
        <v>111.78</v>
      </c>
      <c r="C164" s="28">
        <f t="shared" si="42"/>
        <v>102.83760000000001</v>
      </c>
      <c r="D164" s="19">
        <f t="shared" si="43"/>
        <v>98.366399999999999</v>
      </c>
      <c r="E164" s="19">
        <f t="shared" si="44"/>
        <v>95.013000000000005</v>
      </c>
      <c r="F164" s="19">
        <f t="shared" si="45"/>
        <v>92.7774</v>
      </c>
    </row>
    <row r="165" spans="1:6" s="20" customFormat="1">
      <c r="A165" s="29" t="s">
        <v>52</v>
      </c>
      <c r="B165" s="24">
        <v>131.66</v>
      </c>
      <c r="C165" s="28">
        <f t="shared" si="42"/>
        <v>121.1272</v>
      </c>
      <c r="D165" s="19">
        <f t="shared" si="43"/>
        <v>115.8608</v>
      </c>
      <c r="E165" s="19">
        <f t="shared" si="44"/>
        <v>111.91099999999999</v>
      </c>
      <c r="F165" s="19">
        <f t="shared" si="45"/>
        <v>109.27779999999998</v>
      </c>
    </row>
    <row r="166" spans="1:6" s="20" customFormat="1">
      <c r="A166" s="29" t="s">
        <v>91</v>
      </c>
      <c r="B166" s="24">
        <v>146.61000000000001</v>
      </c>
      <c r="C166" s="28">
        <f t="shared" si="42"/>
        <v>134.88120000000001</v>
      </c>
      <c r="D166" s="19">
        <f t="shared" si="43"/>
        <v>129.01680000000002</v>
      </c>
      <c r="E166" s="19">
        <f t="shared" si="44"/>
        <v>124.61850000000001</v>
      </c>
      <c r="F166" s="19">
        <f t="shared" si="45"/>
        <v>121.6863</v>
      </c>
    </row>
    <row r="167" spans="1:6" s="20" customFormat="1">
      <c r="A167" s="29" t="s">
        <v>144</v>
      </c>
      <c r="B167" s="24">
        <v>143.78</v>
      </c>
      <c r="C167" s="28">
        <f t="shared" si="42"/>
        <v>132.27760000000001</v>
      </c>
      <c r="D167" s="19">
        <f t="shared" si="43"/>
        <v>126.5264</v>
      </c>
      <c r="E167" s="19">
        <f t="shared" si="44"/>
        <v>122.21299999999999</v>
      </c>
      <c r="F167" s="19">
        <f t="shared" si="45"/>
        <v>119.33739999999999</v>
      </c>
    </row>
    <row r="168" spans="1:6" s="20" customFormat="1">
      <c r="A168" s="29" t="s">
        <v>220</v>
      </c>
      <c r="B168" s="24">
        <v>164.85</v>
      </c>
      <c r="C168" s="28">
        <f t="shared" si="42"/>
        <v>151.66200000000001</v>
      </c>
      <c r="D168" s="19">
        <f t="shared" si="43"/>
        <v>145.06799999999998</v>
      </c>
      <c r="E168" s="19">
        <f t="shared" si="44"/>
        <v>140.1225</v>
      </c>
      <c r="F168" s="19">
        <f t="shared" si="45"/>
        <v>136.82549999999998</v>
      </c>
    </row>
    <row r="169" spans="1:6" ht="21.75">
      <c r="A169" s="25" t="s">
        <v>53</v>
      </c>
      <c r="B169" s="26"/>
      <c r="C169" s="15">
        <v>0.08</v>
      </c>
      <c r="D169" s="15">
        <v>0.12</v>
      </c>
      <c r="E169" s="15">
        <v>0.15</v>
      </c>
      <c r="F169" s="16">
        <v>0.17</v>
      </c>
    </row>
    <row r="170" spans="1:6" s="20" customFormat="1">
      <c r="A170" s="29" t="s">
        <v>146</v>
      </c>
      <c r="B170" s="24">
        <v>63</v>
      </c>
      <c r="C170" s="19">
        <f>B170*0.92</f>
        <v>57.96</v>
      </c>
      <c r="D170" s="21">
        <f>B170*0.88</f>
        <v>55.44</v>
      </c>
      <c r="E170" s="19">
        <f>B170*0.85</f>
        <v>53.55</v>
      </c>
      <c r="F170" s="21">
        <f>B170*0.83</f>
        <v>52.29</v>
      </c>
    </row>
    <row r="171" spans="1:6" s="20" customFormat="1">
      <c r="A171" s="29" t="s">
        <v>108</v>
      </c>
      <c r="B171" s="24">
        <v>62.5</v>
      </c>
      <c r="C171" s="19">
        <f t="shared" ref="C171:C213" si="50">B171*0.92</f>
        <v>57.5</v>
      </c>
      <c r="D171" s="21">
        <f t="shared" ref="D171:D213" si="51">B171*0.88</f>
        <v>55</v>
      </c>
      <c r="E171" s="19">
        <f t="shared" ref="E171:E213" si="52">B171*0.85</f>
        <v>53.125</v>
      </c>
      <c r="F171" s="21">
        <f t="shared" ref="F171:F213" si="53">B171*0.83</f>
        <v>51.875</v>
      </c>
    </row>
    <row r="172" spans="1:6" s="20" customFormat="1">
      <c r="A172" s="29" t="s">
        <v>109</v>
      </c>
      <c r="B172" s="24">
        <v>310</v>
      </c>
      <c r="C172" s="19">
        <f t="shared" si="50"/>
        <v>285.2</v>
      </c>
      <c r="D172" s="21">
        <f t="shared" si="51"/>
        <v>272.8</v>
      </c>
      <c r="E172" s="19">
        <f t="shared" si="52"/>
        <v>263.5</v>
      </c>
      <c r="F172" s="21">
        <f t="shared" si="53"/>
        <v>257.3</v>
      </c>
    </row>
    <row r="173" spans="1:6" s="20" customFormat="1">
      <c r="A173" s="29" t="s">
        <v>105</v>
      </c>
      <c r="B173" s="24">
        <v>60</v>
      </c>
      <c r="C173" s="19">
        <f t="shared" si="50"/>
        <v>55.2</v>
      </c>
      <c r="D173" s="21">
        <f t="shared" si="51"/>
        <v>52.8</v>
      </c>
      <c r="E173" s="19">
        <f t="shared" si="52"/>
        <v>51</v>
      </c>
      <c r="F173" s="21">
        <f t="shared" si="53"/>
        <v>49.8</v>
      </c>
    </row>
    <row r="174" spans="1:6" s="20" customFormat="1">
      <c r="A174" s="29" t="s">
        <v>110</v>
      </c>
      <c r="B174" s="24">
        <v>55.56</v>
      </c>
      <c r="C174" s="19">
        <f t="shared" si="50"/>
        <v>51.115200000000002</v>
      </c>
      <c r="D174" s="21">
        <f t="shared" si="51"/>
        <v>48.892800000000001</v>
      </c>
      <c r="E174" s="19">
        <f t="shared" si="52"/>
        <v>47.225999999999999</v>
      </c>
      <c r="F174" s="21">
        <f t="shared" si="53"/>
        <v>46.114800000000002</v>
      </c>
    </row>
    <row r="175" spans="1:6" s="20" customFormat="1">
      <c r="A175" s="29" t="s">
        <v>85</v>
      </c>
      <c r="B175" s="24">
        <v>80.849999999999994</v>
      </c>
      <c r="C175" s="19">
        <f t="shared" ref="C175:C211" si="54">B175*0.92</f>
        <v>74.382000000000005</v>
      </c>
      <c r="D175" s="21">
        <f t="shared" ref="D175:D211" si="55">B175*0.88</f>
        <v>71.147999999999996</v>
      </c>
      <c r="E175" s="19">
        <f t="shared" ref="E175:E211" si="56">B175*0.85</f>
        <v>68.722499999999997</v>
      </c>
      <c r="F175" s="21">
        <f t="shared" ref="F175:F211" si="57">B175*0.83</f>
        <v>67.105499999999992</v>
      </c>
    </row>
    <row r="176" spans="1:6" s="20" customFormat="1">
      <c r="A176" s="29" t="s">
        <v>111</v>
      </c>
      <c r="B176" s="24">
        <v>82.41</v>
      </c>
      <c r="C176" s="19">
        <f t="shared" si="54"/>
        <v>75.8172</v>
      </c>
      <c r="D176" s="21">
        <f t="shared" si="55"/>
        <v>72.520799999999994</v>
      </c>
      <c r="E176" s="19">
        <f t="shared" si="56"/>
        <v>70.04849999999999</v>
      </c>
      <c r="F176" s="21">
        <f t="shared" si="57"/>
        <v>68.400299999999987</v>
      </c>
    </row>
    <row r="177" spans="1:6" s="20" customFormat="1">
      <c r="A177" s="29" t="s">
        <v>147</v>
      </c>
      <c r="B177" s="24">
        <v>82.56</v>
      </c>
      <c r="C177" s="19">
        <f t="shared" si="54"/>
        <v>75.955200000000005</v>
      </c>
      <c r="D177" s="21">
        <f t="shared" si="55"/>
        <v>72.652799999999999</v>
      </c>
      <c r="E177" s="19">
        <f t="shared" si="56"/>
        <v>70.176000000000002</v>
      </c>
      <c r="F177" s="21">
        <f t="shared" si="57"/>
        <v>68.524799999999999</v>
      </c>
    </row>
    <row r="178" spans="1:6" s="20" customFormat="1">
      <c r="A178" s="29" t="s">
        <v>112</v>
      </c>
      <c r="B178" s="24">
        <v>80.849999999999994</v>
      </c>
      <c r="C178" s="19">
        <f t="shared" si="54"/>
        <v>74.382000000000005</v>
      </c>
      <c r="D178" s="21">
        <f t="shared" si="55"/>
        <v>71.147999999999996</v>
      </c>
      <c r="E178" s="19">
        <f t="shared" si="56"/>
        <v>68.722499999999997</v>
      </c>
      <c r="F178" s="21">
        <f t="shared" si="57"/>
        <v>67.105499999999992</v>
      </c>
    </row>
    <row r="179" spans="1:6" s="20" customFormat="1">
      <c r="A179" s="29" t="s">
        <v>113</v>
      </c>
      <c r="B179" s="24">
        <v>82.56</v>
      </c>
      <c r="C179" s="19">
        <f t="shared" si="54"/>
        <v>75.955200000000005</v>
      </c>
      <c r="D179" s="21">
        <f t="shared" si="55"/>
        <v>72.652799999999999</v>
      </c>
      <c r="E179" s="19">
        <f t="shared" si="56"/>
        <v>70.176000000000002</v>
      </c>
      <c r="F179" s="21">
        <f t="shared" si="57"/>
        <v>68.524799999999999</v>
      </c>
    </row>
    <row r="180" spans="1:6" s="20" customFormat="1">
      <c r="A180" s="29" t="s">
        <v>114</v>
      </c>
      <c r="B180" s="24">
        <v>91.56</v>
      </c>
      <c r="C180" s="19">
        <f t="shared" si="54"/>
        <v>84.235200000000006</v>
      </c>
      <c r="D180" s="21">
        <f t="shared" si="55"/>
        <v>80.572800000000001</v>
      </c>
      <c r="E180" s="19">
        <f t="shared" si="56"/>
        <v>77.825999999999993</v>
      </c>
      <c r="F180" s="21">
        <f t="shared" si="57"/>
        <v>75.994799999999998</v>
      </c>
    </row>
    <row r="181" spans="1:6" s="20" customFormat="1">
      <c r="A181" s="29" t="s">
        <v>115</v>
      </c>
      <c r="B181" s="24">
        <v>89.68</v>
      </c>
      <c r="C181" s="19">
        <f t="shared" si="54"/>
        <v>82.505600000000015</v>
      </c>
      <c r="D181" s="21">
        <f t="shared" si="55"/>
        <v>78.918400000000005</v>
      </c>
      <c r="E181" s="19">
        <f t="shared" si="56"/>
        <v>76.228000000000009</v>
      </c>
      <c r="F181" s="21">
        <f t="shared" si="57"/>
        <v>74.434399999999997</v>
      </c>
    </row>
    <row r="182" spans="1:6" s="20" customFormat="1">
      <c r="A182" s="29" t="s">
        <v>83</v>
      </c>
      <c r="B182" s="24">
        <v>92.88</v>
      </c>
      <c r="C182" s="19">
        <f t="shared" si="54"/>
        <v>85.449600000000004</v>
      </c>
      <c r="D182" s="21">
        <f t="shared" si="55"/>
        <v>81.734399999999994</v>
      </c>
      <c r="E182" s="19">
        <f t="shared" si="56"/>
        <v>78.947999999999993</v>
      </c>
      <c r="F182" s="21">
        <f t="shared" si="57"/>
        <v>77.090399999999988</v>
      </c>
    </row>
    <row r="183" spans="1:6" s="20" customFormat="1">
      <c r="A183" s="29" t="s">
        <v>148</v>
      </c>
      <c r="B183" s="24">
        <v>80.849999999999994</v>
      </c>
      <c r="C183" s="19">
        <f t="shared" si="54"/>
        <v>74.382000000000005</v>
      </c>
      <c r="D183" s="21">
        <f t="shared" si="55"/>
        <v>71.147999999999996</v>
      </c>
      <c r="E183" s="19">
        <f t="shared" si="56"/>
        <v>68.722499999999997</v>
      </c>
      <c r="F183" s="21">
        <f t="shared" si="57"/>
        <v>67.105499999999992</v>
      </c>
    </row>
    <row r="184" spans="1:6" s="20" customFormat="1">
      <c r="A184" s="29" t="s">
        <v>149</v>
      </c>
      <c r="B184" s="24">
        <v>85</v>
      </c>
      <c r="C184" s="19">
        <f t="shared" si="54"/>
        <v>78.2</v>
      </c>
      <c r="D184" s="21">
        <f t="shared" si="55"/>
        <v>74.8</v>
      </c>
      <c r="E184" s="19">
        <f t="shared" si="56"/>
        <v>72.25</v>
      </c>
      <c r="F184" s="21">
        <f t="shared" si="57"/>
        <v>70.55</v>
      </c>
    </row>
    <row r="185" spans="1:6" s="20" customFormat="1">
      <c r="A185" s="29" t="s">
        <v>92</v>
      </c>
      <c r="B185" s="24">
        <v>91.45</v>
      </c>
      <c r="C185" s="19">
        <f t="shared" si="54"/>
        <v>84.134</v>
      </c>
      <c r="D185" s="21">
        <f t="shared" si="55"/>
        <v>80.475999999999999</v>
      </c>
      <c r="E185" s="19">
        <f t="shared" si="56"/>
        <v>77.732500000000002</v>
      </c>
      <c r="F185" s="21">
        <f t="shared" si="57"/>
        <v>75.903499999999994</v>
      </c>
    </row>
    <row r="186" spans="1:6" s="20" customFormat="1">
      <c r="A186" s="29" t="s">
        <v>116</v>
      </c>
      <c r="B186" s="24">
        <v>102.55</v>
      </c>
      <c r="C186" s="19">
        <f t="shared" si="54"/>
        <v>94.346000000000004</v>
      </c>
      <c r="D186" s="21">
        <f t="shared" si="55"/>
        <v>90.244</v>
      </c>
      <c r="E186" s="19">
        <f t="shared" si="56"/>
        <v>87.16749999999999</v>
      </c>
      <c r="F186" s="21">
        <f t="shared" si="57"/>
        <v>85.116499999999988</v>
      </c>
    </row>
    <row r="187" spans="1:6" s="20" customFormat="1">
      <c r="A187" s="29" t="s">
        <v>117</v>
      </c>
      <c r="B187" s="24">
        <v>87.02</v>
      </c>
      <c r="C187" s="19">
        <f t="shared" si="54"/>
        <v>80.058400000000006</v>
      </c>
      <c r="D187" s="21">
        <f t="shared" si="55"/>
        <v>76.577600000000004</v>
      </c>
      <c r="E187" s="19">
        <f t="shared" si="56"/>
        <v>73.966999999999999</v>
      </c>
      <c r="F187" s="21">
        <f t="shared" si="57"/>
        <v>72.226599999999991</v>
      </c>
    </row>
    <row r="188" spans="1:6" s="20" customFormat="1">
      <c r="A188" s="29" t="s">
        <v>96</v>
      </c>
      <c r="B188" s="24">
        <v>83.65</v>
      </c>
      <c r="C188" s="19">
        <f t="shared" si="54"/>
        <v>76.958000000000013</v>
      </c>
      <c r="D188" s="21">
        <f t="shared" si="55"/>
        <v>73.612000000000009</v>
      </c>
      <c r="E188" s="19">
        <f t="shared" si="56"/>
        <v>71.102500000000006</v>
      </c>
      <c r="F188" s="21">
        <f t="shared" si="57"/>
        <v>69.429500000000004</v>
      </c>
    </row>
    <row r="189" spans="1:6" s="20" customFormat="1">
      <c r="A189" s="29" t="s">
        <v>150</v>
      </c>
      <c r="B189" s="24">
        <v>103.24</v>
      </c>
      <c r="C189" s="19">
        <f t="shared" si="54"/>
        <v>94.980800000000002</v>
      </c>
      <c r="D189" s="21">
        <f t="shared" si="55"/>
        <v>90.851199999999992</v>
      </c>
      <c r="E189" s="19">
        <f t="shared" si="56"/>
        <v>87.753999999999991</v>
      </c>
      <c r="F189" s="21">
        <f t="shared" si="57"/>
        <v>85.689199999999985</v>
      </c>
    </row>
    <row r="190" spans="1:6" s="20" customFormat="1">
      <c r="A190" s="29" t="s">
        <v>81</v>
      </c>
      <c r="B190" s="24">
        <v>63</v>
      </c>
      <c r="C190" s="19">
        <f t="shared" si="54"/>
        <v>57.96</v>
      </c>
      <c r="D190" s="21">
        <f t="shared" si="55"/>
        <v>55.44</v>
      </c>
      <c r="E190" s="19">
        <f t="shared" si="56"/>
        <v>53.55</v>
      </c>
      <c r="F190" s="21">
        <f t="shared" si="57"/>
        <v>52.29</v>
      </c>
    </row>
    <row r="191" spans="1:6" s="20" customFormat="1">
      <c r="A191" s="29" t="s">
        <v>118</v>
      </c>
      <c r="B191" s="24">
        <v>69.06</v>
      </c>
      <c r="C191" s="19">
        <f t="shared" si="54"/>
        <v>63.535200000000003</v>
      </c>
      <c r="D191" s="21">
        <f t="shared" si="55"/>
        <v>60.772800000000004</v>
      </c>
      <c r="E191" s="19">
        <f t="shared" si="56"/>
        <v>58.701000000000001</v>
      </c>
      <c r="F191" s="21">
        <f t="shared" si="57"/>
        <v>57.319800000000001</v>
      </c>
    </row>
    <row r="192" spans="1:6" s="20" customFormat="1">
      <c r="A192" s="29" t="s">
        <v>84</v>
      </c>
      <c r="B192" s="24">
        <v>98.61</v>
      </c>
      <c r="C192" s="19">
        <f t="shared" si="54"/>
        <v>90.72120000000001</v>
      </c>
      <c r="D192" s="21">
        <f t="shared" si="55"/>
        <v>86.776799999999994</v>
      </c>
      <c r="E192" s="19">
        <f t="shared" si="56"/>
        <v>83.8185</v>
      </c>
      <c r="F192" s="21">
        <f t="shared" si="57"/>
        <v>81.846299999999999</v>
      </c>
    </row>
    <row r="193" spans="1:6" s="20" customFormat="1">
      <c r="A193" s="29" t="s">
        <v>151</v>
      </c>
      <c r="B193" s="24">
        <v>58.65</v>
      </c>
      <c r="C193" s="19">
        <f t="shared" si="54"/>
        <v>53.957999999999998</v>
      </c>
      <c r="D193" s="21">
        <f t="shared" si="55"/>
        <v>51.612000000000002</v>
      </c>
      <c r="E193" s="19">
        <f t="shared" si="56"/>
        <v>49.852499999999999</v>
      </c>
      <c r="F193" s="21">
        <f t="shared" si="57"/>
        <v>48.679499999999997</v>
      </c>
    </row>
    <row r="194" spans="1:6" s="20" customFormat="1">
      <c r="A194" s="29" t="s">
        <v>93</v>
      </c>
      <c r="B194" s="24">
        <v>98.61</v>
      </c>
      <c r="C194" s="19">
        <f t="shared" si="54"/>
        <v>90.72120000000001</v>
      </c>
      <c r="D194" s="21">
        <f t="shared" si="55"/>
        <v>86.776799999999994</v>
      </c>
      <c r="E194" s="19">
        <f t="shared" si="56"/>
        <v>83.8185</v>
      </c>
      <c r="F194" s="21">
        <f t="shared" si="57"/>
        <v>81.846299999999999</v>
      </c>
    </row>
    <row r="195" spans="1:6" s="20" customFormat="1">
      <c r="A195" s="29" t="s">
        <v>119</v>
      </c>
      <c r="B195" s="24">
        <v>74.92</v>
      </c>
      <c r="C195" s="19">
        <f t="shared" si="54"/>
        <v>68.926400000000001</v>
      </c>
      <c r="D195" s="21">
        <f t="shared" si="55"/>
        <v>65.929600000000008</v>
      </c>
      <c r="E195" s="19">
        <f t="shared" si="56"/>
        <v>63.682000000000002</v>
      </c>
      <c r="F195" s="21">
        <f t="shared" si="57"/>
        <v>62.183599999999998</v>
      </c>
    </row>
    <row r="196" spans="1:6" s="20" customFormat="1">
      <c r="A196" s="29" t="s">
        <v>120</v>
      </c>
      <c r="B196" s="24">
        <v>86.44</v>
      </c>
      <c r="C196" s="19">
        <f t="shared" si="54"/>
        <v>79.524799999999999</v>
      </c>
      <c r="D196" s="21">
        <f t="shared" si="55"/>
        <v>76.0672</v>
      </c>
      <c r="E196" s="19">
        <f t="shared" si="56"/>
        <v>73.47399999999999</v>
      </c>
      <c r="F196" s="21">
        <f t="shared" si="57"/>
        <v>71.745199999999997</v>
      </c>
    </row>
    <row r="197" spans="1:6" s="20" customFormat="1">
      <c r="A197" s="29" t="s">
        <v>152</v>
      </c>
      <c r="B197" s="24">
        <v>96.94</v>
      </c>
      <c r="C197" s="19">
        <f t="shared" si="54"/>
        <v>89.184799999999996</v>
      </c>
      <c r="D197" s="21">
        <f t="shared" si="55"/>
        <v>85.307199999999995</v>
      </c>
      <c r="E197" s="19">
        <f t="shared" si="56"/>
        <v>82.399000000000001</v>
      </c>
      <c r="F197" s="21">
        <f t="shared" si="57"/>
        <v>80.4602</v>
      </c>
    </row>
    <row r="198" spans="1:6" s="20" customFormat="1">
      <c r="A198" s="29" t="s">
        <v>153</v>
      </c>
      <c r="B198" s="24">
        <v>107.58</v>
      </c>
      <c r="C198" s="19">
        <f t="shared" si="54"/>
        <v>98.973600000000005</v>
      </c>
      <c r="D198" s="21">
        <f t="shared" si="55"/>
        <v>94.670400000000001</v>
      </c>
      <c r="E198" s="19">
        <f t="shared" si="56"/>
        <v>91.442999999999998</v>
      </c>
      <c r="F198" s="21">
        <f t="shared" si="57"/>
        <v>89.291399999999996</v>
      </c>
    </row>
    <row r="199" spans="1:6" s="20" customFormat="1">
      <c r="A199" s="29" t="s">
        <v>154</v>
      </c>
      <c r="B199" s="24">
        <v>78.06</v>
      </c>
      <c r="C199" s="19">
        <f t="shared" si="54"/>
        <v>71.815200000000004</v>
      </c>
      <c r="D199" s="21">
        <f t="shared" si="55"/>
        <v>68.692800000000005</v>
      </c>
      <c r="E199" s="19">
        <f t="shared" si="56"/>
        <v>66.350999999999999</v>
      </c>
      <c r="F199" s="21">
        <f t="shared" si="57"/>
        <v>64.7898</v>
      </c>
    </row>
    <row r="200" spans="1:6" s="20" customFormat="1">
      <c r="A200" s="29" t="s">
        <v>121</v>
      </c>
      <c r="B200" s="24">
        <v>101.14</v>
      </c>
      <c r="C200" s="19">
        <f t="shared" si="54"/>
        <v>93.0488</v>
      </c>
      <c r="D200" s="21">
        <f t="shared" si="55"/>
        <v>89.003200000000007</v>
      </c>
      <c r="E200" s="19">
        <f t="shared" si="56"/>
        <v>85.968999999999994</v>
      </c>
      <c r="F200" s="21">
        <f t="shared" si="57"/>
        <v>83.94619999999999</v>
      </c>
    </row>
    <row r="201" spans="1:6" s="20" customFormat="1">
      <c r="A201" s="29" t="s">
        <v>155</v>
      </c>
      <c r="B201" s="24">
        <v>148.56</v>
      </c>
      <c r="C201" s="19">
        <f t="shared" si="54"/>
        <v>136.67520000000002</v>
      </c>
      <c r="D201" s="21">
        <f t="shared" si="55"/>
        <v>130.7328</v>
      </c>
      <c r="E201" s="19">
        <f t="shared" si="56"/>
        <v>126.276</v>
      </c>
      <c r="F201" s="21">
        <f t="shared" si="57"/>
        <v>123.3048</v>
      </c>
    </row>
    <row r="202" spans="1:6" s="20" customFormat="1">
      <c r="A202" s="29" t="s">
        <v>122</v>
      </c>
      <c r="B202" s="24">
        <v>169.56</v>
      </c>
      <c r="C202" s="19">
        <f t="shared" si="54"/>
        <v>155.99520000000001</v>
      </c>
      <c r="D202" s="21">
        <f t="shared" si="55"/>
        <v>149.21280000000002</v>
      </c>
      <c r="E202" s="19">
        <f t="shared" si="56"/>
        <v>144.126</v>
      </c>
      <c r="F202" s="21">
        <f t="shared" si="57"/>
        <v>140.73480000000001</v>
      </c>
    </row>
    <row r="203" spans="1:6" s="20" customFormat="1">
      <c r="A203" s="29" t="s">
        <v>156</v>
      </c>
      <c r="B203" s="24">
        <v>118.56</v>
      </c>
      <c r="C203" s="19">
        <f t="shared" si="54"/>
        <v>109.07520000000001</v>
      </c>
      <c r="D203" s="21">
        <f t="shared" si="55"/>
        <v>104.33280000000001</v>
      </c>
      <c r="E203" s="19">
        <f t="shared" si="56"/>
        <v>100.776</v>
      </c>
      <c r="F203" s="21">
        <f t="shared" si="57"/>
        <v>98.404799999999994</v>
      </c>
    </row>
    <row r="204" spans="1:6" s="20" customFormat="1">
      <c r="A204" s="29" t="s">
        <v>157</v>
      </c>
      <c r="B204" s="24">
        <v>119</v>
      </c>
      <c r="C204" s="19">
        <f t="shared" si="54"/>
        <v>109.48</v>
      </c>
      <c r="D204" s="21">
        <f t="shared" si="55"/>
        <v>104.72</v>
      </c>
      <c r="E204" s="19">
        <f t="shared" si="56"/>
        <v>101.14999999999999</v>
      </c>
      <c r="F204" s="21">
        <f t="shared" si="57"/>
        <v>98.77</v>
      </c>
    </row>
    <row r="205" spans="1:6" s="20" customFormat="1">
      <c r="A205" s="29" t="s">
        <v>158</v>
      </c>
      <c r="B205" s="24">
        <v>140</v>
      </c>
      <c r="C205" s="19">
        <f t="shared" si="54"/>
        <v>128.80000000000001</v>
      </c>
      <c r="D205" s="21">
        <f t="shared" si="55"/>
        <v>123.2</v>
      </c>
      <c r="E205" s="19">
        <f t="shared" si="56"/>
        <v>119</v>
      </c>
      <c r="F205" s="21">
        <f t="shared" si="57"/>
        <v>116.19999999999999</v>
      </c>
    </row>
    <row r="206" spans="1:6" s="20" customFormat="1">
      <c r="A206" s="29" t="s">
        <v>159</v>
      </c>
      <c r="B206" s="24">
        <v>88</v>
      </c>
      <c r="C206" s="19">
        <f t="shared" si="54"/>
        <v>80.960000000000008</v>
      </c>
      <c r="D206" s="21">
        <f t="shared" si="55"/>
        <v>77.44</v>
      </c>
      <c r="E206" s="19">
        <f t="shared" si="56"/>
        <v>74.8</v>
      </c>
      <c r="F206" s="21">
        <f t="shared" si="57"/>
        <v>73.039999999999992</v>
      </c>
    </row>
    <row r="207" spans="1:6" s="20" customFormat="1">
      <c r="A207" s="29" t="s">
        <v>160</v>
      </c>
      <c r="B207" s="24">
        <v>100</v>
      </c>
      <c r="C207" s="19">
        <f t="shared" si="54"/>
        <v>92</v>
      </c>
      <c r="D207" s="21">
        <f t="shared" si="55"/>
        <v>88</v>
      </c>
      <c r="E207" s="19">
        <f t="shared" si="56"/>
        <v>85</v>
      </c>
      <c r="F207" s="21">
        <f t="shared" si="57"/>
        <v>83</v>
      </c>
    </row>
    <row r="208" spans="1:6" s="20" customFormat="1">
      <c r="A208" s="29" t="s">
        <v>161</v>
      </c>
      <c r="B208" s="24">
        <v>115</v>
      </c>
      <c r="C208" s="19">
        <f t="shared" si="54"/>
        <v>105.80000000000001</v>
      </c>
      <c r="D208" s="21">
        <f t="shared" si="55"/>
        <v>101.2</v>
      </c>
      <c r="E208" s="19">
        <f t="shared" si="56"/>
        <v>97.75</v>
      </c>
      <c r="F208" s="21">
        <f t="shared" si="57"/>
        <v>95.449999999999989</v>
      </c>
    </row>
    <row r="209" spans="1:6" s="20" customFormat="1">
      <c r="A209" s="29" t="s">
        <v>94</v>
      </c>
      <c r="B209" s="24">
        <v>91.46</v>
      </c>
      <c r="C209" s="19">
        <f t="shared" si="54"/>
        <v>84.143199999999993</v>
      </c>
      <c r="D209" s="21">
        <f t="shared" si="55"/>
        <v>80.484799999999993</v>
      </c>
      <c r="E209" s="19">
        <f t="shared" si="56"/>
        <v>77.741</v>
      </c>
      <c r="F209" s="21">
        <f t="shared" si="57"/>
        <v>75.911799999999985</v>
      </c>
    </row>
    <row r="210" spans="1:6" s="20" customFormat="1">
      <c r="A210" s="29" t="s">
        <v>123</v>
      </c>
      <c r="B210" s="24">
        <v>111.64</v>
      </c>
      <c r="C210" s="19">
        <f t="shared" si="54"/>
        <v>102.70880000000001</v>
      </c>
      <c r="D210" s="21">
        <f t="shared" si="55"/>
        <v>98.243200000000002</v>
      </c>
      <c r="E210" s="19">
        <f t="shared" si="56"/>
        <v>94.893999999999991</v>
      </c>
      <c r="F210" s="21">
        <f t="shared" si="57"/>
        <v>92.661199999999994</v>
      </c>
    </row>
    <row r="211" spans="1:6" s="20" customFormat="1">
      <c r="A211" s="29" t="s">
        <v>162</v>
      </c>
      <c r="B211" s="24">
        <v>143.28</v>
      </c>
      <c r="C211" s="19">
        <f t="shared" si="54"/>
        <v>131.8176</v>
      </c>
      <c r="D211" s="21">
        <f t="shared" si="55"/>
        <v>126.0864</v>
      </c>
      <c r="E211" s="19">
        <f t="shared" si="56"/>
        <v>121.788</v>
      </c>
      <c r="F211" s="21">
        <f t="shared" si="57"/>
        <v>118.9224</v>
      </c>
    </row>
    <row r="212" spans="1:6" s="20" customFormat="1">
      <c r="A212" s="29" t="s">
        <v>163</v>
      </c>
      <c r="B212" s="24">
        <v>138.03</v>
      </c>
      <c r="C212" s="19">
        <f t="shared" si="50"/>
        <v>126.9876</v>
      </c>
      <c r="D212" s="21">
        <f t="shared" si="51"/>
        <v>121.46640000000001</v>
      </c>
      <c r="E212" s="19">
        <f t="shared" si="52"/>
        <v>117.32549999999999</v>
      </c>
      <c r="F212" s="21">
        <f t="shared" si="53"/>
        <v>114.56489999999999</v>
      </c>
    </row>
    <row r="213" spans="1:6" s="20" customFormat="1">
      <c r="A213" s="29" t="s">
        <v>164</v>
      </c>
      <c r="B213" s="24">
        <v>88</v>
      </c>
      <c r="C213" s="19">
        <f t="shared" si="50"/>
        <v>80.960000000000008</v>
      </c>
      <c r="D213" s="21">
        <f t="shared" si="51"/>
        <v>77.44</v>
      </c>
      <c r="E213" s="19">
        <f t="shared" si="52"/>
        <v>74.8</v>
      </c>
      <c r="F213" s="21">
        <f t="shared" si="53"/>
        <v>73.039999999999992</v>
      </c>
    </row>
    <row r="214" spans="1:6" s="20" customFormat="1">
      <c r="A214" s="29" t="s">
        <v>165</v>
      </c>
      <c r="B214" s="24">
        <v>100</v>
      </c>
      <c r="C214" s="19">
        <f t="shared" ref="C214:C246" si="58">B214*0.92</f>
        <v>92</v>
      </c>
      <c r="D214" s="21">
        <f t="shared" ref="D214:D246" si="59">B214*0.88</f>
        <v>88</v>
      </c>
      <c r="E214" s="19">
        <f t="shared" ref="E214:E246" si="60">B214*0.85</f>
        <v>85</v>
      </c>
      <c r="F214" s="21">
        <f t="shared" ref="F214:F246" si="61">B214*0.83</f>
        <v>83</v>
      </c>
    </row>
    <row r="215" spans="1:6" s="20" customFormat="1">
      <c r="A215" s="29" t="s">
        <v>97</v>
      </c>
      <c r="B215" s="24">
        <v>187.4</v>
      </c>
      <c r="C215" s="19">
        <f t="shared" ref="C215:C217" si="62">B215*0.92</f>
        <v>172.40800000000002</v>
      </c>
      <c r="D215" s="21">
        <f t="shared" ref="D215:D217" si="63">B215*0.88</f>
        <v>164.91200000000001</v>
      </c>
      <c r="E215" s="19">
        <f t="shared" ref="E215:E217" si="64">B215*0.85</f>
        <v>159.29</v>
      </c>
      <c r="F215" s="21">
        <f t="shared" ref="F215:F217" si="65">B215*0.83</f>
        <v>155.542</v>
      </c>
    </row>
    <row r="216" spans="1:6" s="20" customFormat="1">
      <c r="A216" s="29" t="s">
        <v>124</v>
      </c>
      <c r="B216" s="24">
        <v>91.53</v>
      </c>
      <c r="C216" s="19">
        <f t="shared" si="62"/>
        <v>84.207599999999999</v>
      </c>
      <c r="D216" s="21">
        <f t="shared" si="63"/>
        <v>80.546400000000006</v>
      </c>
      <c r="E216" s="19">
        <f t="shared" si="64"/>
        <v>77.8005</v>
      </c>
      <c r="F216" s="21">
        <f t="shared" si="65"/>
        <v>75.969899999999996</v>
      </c>
    </row>
    <row r="217" spans="1:6" s="20" customFormat="1">
      <c r="A217" s="29" t="s">
        <v>89</v>
      </c>
      <c r="B217" s="24">
        <v>111.64</v>
      </c>
      <c r="C217" s="19">
        <f t="shared" si="62"/>
        <v>102.70880000000001</v>
      </c>
      <c r="D217" s="21">
        <f t="shared" si="63"/>
        <v>98.243200000000002</v>
      </c>
      <c r="E217" s="19">
        <f t="shared" si="64"/>
        <v>94.893999999999991</v>
      </c>
      <c r="F217" s="21">
        <f t="shared" si="65"/>
        <v>92.661199999999994</v>
      </c>
    </row>
    <row r="218" spans="1:6" s="20" customFormat="1">
      <c r="A218" s="29" t="s">
        <v>95</v>
      </c>
      <c r="B218" s="24">
        <v>132.78</v>
      </c>
      <c r="C218" s="19">
        <f t="shared" ref="C218:C243" si="66">B218*0.92</f>
        <v>122.1576</v>
      </c>
      <c r="D218" s="21">
        <f t="shared" ref="D218:D243" si="67">B218*0.88</f>
        <v>116.8464</v>
      </c>
      <c r="E218" s="19">
        <f t="shared" ref="E218:E243" si="68">B218*0.85</f>
        <v>112.863</v>
      </c>
      <c r="F218" s="21">
        <f t="shared" ref="F218:F243" si="69">B218*0.83</f>
        <v>110.20739999999999</v>
      </c>
    </row>
    <row r="219" spans="1:6" s="20" customFormat="1">
      <c r="A219" s="29" t="s">
        <v>166</v>
      </c>
      <c r="B219" s="24">
        <v>83.37</v>
      </c>
      <c r="C219" s="19">
        <f t="shared" si="66"/>
        <v>76.700400000000002</v>
      </c>
      <c r="D219" s="21">
        <f t="shared" si="67"/>
        <v>73.365600000000001</v>
      </c>
      <c r="E219" s="19">
        <f t="shared" si="68"/>
        <v>70.864500000000007</v>
      </c>
      <c r="F219" s="21">
        <f t="shared" si="69"/>
        <v>69.197100000000006</v>
      </c>
    </row>
    <row r="220" spans="1:6" s="20" customFormat="1">
      <c r="A220" s="29" t="s">
        <v>167</v>
      </c>
      <c r="B220" s="24">
        <v>175</v>
      </c>
      <c r="C220" s="19">
        <f t="shared" si="66"/>
        <v>161</v>
      </c>
      <c r="D220" s="21">
        <f t="shared" si="67"/>
        <v>154</v>
      </c>
      <c r="E220" s="19">
        <f t="shared" si="68"/>
        <v>148.75</v>
      </c>
      <c r="F220" s="21">
        <f t="shared" si="69"/>
        <v>145.25</v>
      </c>
    </row>
    <row r="221" spans="1:6" s="20" customFormat="1">
      <c r="A221" s="29" t="s">
        <v>98</v>
      </c>
      <c r="B221" s="24">
        <v>95.89</v>
      </c>
      <c r="C221" s="19">
        <f t="shared" si="66"/>
        <v>88.218800000000002</v>
      </c>
      <c r="D221" s="21">
        <f t="shared" si="67"/>
        <v>84.383200000000002</v>
      </c>
      <c r="E221" s="19">
        <f t="shared" si="68"/>
        <v>81.506500000000003</v>
      </c>
      <c r="F221" s="21">
        <f t="shared" si="69"/>
        <v>79.588700000000003</v>
      </c>
    </row>
    <row r="222" spans="1:6" s="20" customFormat="1">
      <c r="A222" s="29" t="s">
        <v>168</v>
      </c>
      <c r="B222" s="24">
        <v>88</v>
      </c>
      <c r="C222" s="19">
        <f t="shared" si="66"/>
        <v>80.960000000000008</v>
      </c>
      <c r="D222" s="21">
        <f t="shared" si="67"/>
        <v>77.44</v>
      </c>
      <c r="E222" s="19">
        <f t="shared" si="68"/>
        <v>74.8</v>
      </c>
      <c r="F222" s="21">
        <f t="shared" si="69"/>
        <v>73.039999999999992</v>
      </c>
    </row>
    <row r="223" spans="1:6" s="20" customFormat="1">
      <c r="A223" s="29" t="s">
        <v>169</v>
      </c>
      <c r="B223" s="24">
        <v>105</v>
      </c>
      <c r="C223" s="19">
        <f t="shared" ref="C223:C239" si="70">B223*0.92</f>
        <v>96.600000000000009</v>
      </c>
      <c r="D223" s="21">
        <f t="shared" ref="D223:D239" si="71">B223*0.88</f>
        <v>92.4</v>
      </c>
      <c r="E223" s="19">
        <f t="shared" ref="E223:E239" si="72">B223*0.85</f>
        <v>89.25</v>
      </c>
      <c r="F223" s="21">
        <f t="shared" ref="F223:F239" si="73">B223*0.83</f>
        <v>87.149999999999991</v>
      </c>
    </row>
    <row r="224" spans="1:6" s="20" customFormat="1">
      <c r="A224" s="29" t="s">
        <v>170</v>
      </c>
      <c r="B224" s="24">
        <v>119</v>
      </c>
      <c r="C224" s="19">
        <f t="shared" si="70"/>
        <v>109.48</v>
      </c>
      <c r="D224" s="21">
        <f t="shared" si="71"/>
        <v>104.72</v>
      </c>
      <c r="E224" s="19">
        <f t="shared" si="72"/>
        <v>101.14999999999999</v>
      </c>
      <c r="F224" s="21">
        <f t="shared" si="73"/>
        <v>98.77</v>
      </c>
    </row>
    <row r="225" spans="1:6" s="20" customFormat="1">
      <c r="A225" s="29" t="s">
        <v>125</v>
      </c>
      <c r="B225" s="24">
        <v>140</v>
      </c>
      <c r="C225" s="19">
        <f t="shared" si="70"/>
        <v>128.80000000000001</v>
      </c>
      <c r="D225" s="21">
        <f t="shared" si="71"/>
        <v>123.2</v>
      </c>
      <c r="E225" s="19">
        <f t="shared" si="72"/>
        <v>119</v>
      </c>
      <c r="F225" s="21">
        <f t="shared" si="73"/>
        <v>116.19999999999999</v>
      </c>
    </row>
    <row r="226" spans="1:6" s="20" customFormat="1">
      <c r="A226" s="29" t="s">
        <v>86</v>
      </c>
      <c r="B226" s="24">
        <v>213.06</v>
      </c>
      <c r="C226" s="19">
        <f t="shared" si="70"/>
        <v>196.01520000000002</v>
      </c>
      <c r="D226" s="21">
        <f t="shared" si="71"/>
        <v>187.49280000000002</v>
      </c>
      <c r="E226" s="19">
        <f t="shared" si="72"/>
        <v>181.101</v>
      </c>
      <c r="F226" s="21">
        <f t="shared" si="73"/>
        <v>176.8398</v>
      </c>
    </row>
    <row r="227" spans="1:6" s="20" customFormat="1">
      <c r="A227" s="29" t="s">
        <v>171</v>
      </c>
      <c r="B227" s="24">
        <v>119</v>
      </c>
      <c r="C227" s="19">
        <f t="shared" si="70"/>
        <v>109.48</v>
      </c>
      <c r="D227" s="21">
        <f t="shared" si="71"/>
        <v>104.72</v>
      </c>
      <c r="E227" s="19">
        <f t="shared" si="72"/>
        <v>101.14999999999999</v>
      </c>
      <c r="F227" s="21">
        <f t="shared" si="73"/>
        <v>98.77</v>
      </c>
    </row>
    <row r="228" spans="1:6" s="20" customFormat="1">
      <c r="A228" s="29" t="s">
        <v>172</v>
      </c>
      <c r="B228" s="24">
        <v>140</v>
      </c>
      <c r="C228" s="19">
        <f t="shared" si="70"/>
        <v>128.80000000000001</v>
      </c>
      <c r="D228" s="21">
        <f t="shared" si="71"/>
        <v>123.2</v>
      </c>
      <c r="E228" s="19">
        <f t="shared" si="72"/>
        <v>119</v>
      </c>
      <c r="F228" s="21">
        <f t="shared" si="73"/>
        <v>116.19999999999999</v>
      </c>
    </row>
    <row r="229" spans="1:6" s="20" customFormat="1">
      <c r="A229" s="29" t="s">
        <v>87</v>
      </c>
      <c r="B229" s="24">
        <v>160</v>
      </c>
      <c r="C229" s="19">
        <f t="shared" si="70"/>
        <v>147.20000000000002</v>
      </c>
      <c r="D229" s="21">
        <f t="shared" si="71"/>
        <v>140.80000000000001</v>
      </c>
      <c r="E229" s="19">
        <f t="shared" si="72"/>
        <v>136</v>
      </c>
      <c r="F229" s="21">
        <f t="shared" si="73"/>
        <v>132.79999999999998</v>
      </c>
    </row>
    <row r="230" spans="1:6" s="20" customFormat="1">
      <c r="A230" s="29" t="s">
        <v>173</v>
      </c>
      <c r="B230" s="24">
        <v>213.06</v>
      </c>
      <c r="C230" s="19">
        <f t="shared" si="70"/>
        <v>196.01520000000002</v>
      </c>
      <c r="D230" s="21">
        <f t="shared" si="71"/>
        <v>187.49280000000002</v>
      </c>
      <c r="E230" s="19">
        <f t="shared" si="72"/>
        <v>181.101</v>
      </c>
      <c r="F230" s="21">
        <f t="shared" si="73"/>
        <v>176.8398</v>
      </c>
    </row>
    <row r="231" spans="1:6" s="20" customFormat="1">
      <c r="A231" s="29" t="s">
        <v>174</v>
      </c>
      <c r="B231" s="24">
        <v>217.56</v>
      </c>
      <c r="C231" s="19">
        <f t="shared" si="70"/>
        <v>200.15520000000001</v>
      </c>
      <c r="D231" s="21">
        <f t="shared" si="71"/>
        <v>191.4528</v>
      </c>
      <c r="E231" s="19">
        <f t="shared" si="72"/>
        <v>184.92599999999999</v>
      </c>
      <c r="F231" s="21">
        <f t="shared" si="73"/>
        <v>180.57479999999998</v>
      </c>
    </row>
    <row r="232" spans="1:6" s="20" customFormat="1">
      <c r="A232" s="29" t="s">
        <v>175</v>
      </c>
      <c r="B232" s="24">
        <v>119</v>
      </c>
      <c r="C232" s="19">
        <f t="shared" si="70"/>
        <v>109.48</v>
      </c>
      <c r="D232" s="21">
        <f t="shared" si="71"/>
        <v>104.72</v>
      </c>
      <c r="E232" s="19">
        <f t="shared" si="72"/>
        <v>101.14999999999999</v>
      </c>
      <c r="F232" s="21">
        <f t="shared" si="73"/>
        <v>98.77</v>
      </c>
    </row>
    <row r="233" spans="1:6" s="20" customFormat="1">
      <c r="A233" s="29" t="s">
        <v>176</v>
      </c>
      <c r="B233" s="24">
        <v>88</v>
      </c>
      <c r="C233" s="19">
        <f t="shared" si="70"/>
        <v>80.960000000000008</v>
      </c>
      <c r="D233" s="21">
        <f t="shared" si="71"/>
        <v>77.44</v>
      </c>
      <c r="E233" s="19">
        <f t="shared" si="72"/>
        <v>74.8</v>
      </c>
      <c r="F233" s="21">
        <f t="shared" si="73"/>
        <v>73.039999999999992</v>
      </c>
    </row>
    <row r="234" spans="1:6" s="20" customFormat="1">
      <c r="A234" s="29" t="s">
        <v>177</v>
      </c>
      <c r="B234" s="24">
        <v>110</v>
      </c>
      <c r="C234" s="19">
        <f t="shared" si="70"/>
        <v>101.2</v>
      </c>
      <c r="D234" s="21">
        <f t="shared" si="71"/>
        <v>96.8</v>
      </c>
      <c r="E234" s="19">
        <f t="shared" si="72"/>
        <v>93.5</v>
      </c>
      <c r="F234" s="21">
        <f t="shared" si="73"/>
        <v>91.3</v>
      </c>
    </row>
    <row r="235" spans="1:6" s="20" customFormat="1">
      <c r="A235" s="29" t="s">
        <v>178</v>
      </c>
      <c r="B235" s="24">
        <v>120</v>
      </c>
      <c r="C235" s="19">
        <f t="shared" si="70"/>
        <v>110.4</v>
      </c>
      <c r="D235" s="21">
        <f t="shared" si="71"/>
        <v>105.6</v>
      </c>
      <c r="E235" s="19">
        <f t="shared" si="72"/>
        <v>102</v>
      </c>
      <c r="F235" s="21">
        <f t="shared" si="73"/>
        <v>99.6</v>
      </c>
    </row>
    <row r="236" spans="1:6" s="20" customFormat="1">
      <c r="A236" s="29" t="s">
        <v>179</v>
      </c>
      <c r="B236" s="24">
        <v>88</v>
      </c>
      <c r="C236" s="19">
        <f t="shared" si="70"/>
        <v>80.960000000000008</v>
      </c>
      <c r="D236" s="21">
        <f t="shared" si="71"/>
        <v>77.44</v>
      </c>
      <c r="E236" s="19">
        <f t="shared" si="72"/>
        <v>74.8</v>
      </c>
      <c r="F236" s="21">
        <f t="shared" si="73"/>
        <v>73.039999999999992</v>
      </c>
    </row>
    <row r="237" spans="1:6" s="20" customFormat="1">
      <c r="A237" s="29" t="s">
        <v>180</v>
      </c>
      <c r="B237" s="24">
        <v>100</v>
      </c>
      <c r="C237" s="19">
        <f t="shared" si="70"/>
        <v>92</v>
      </c>
      <c r="D237" s="21">
        <f t="shared" si="71"/>
        <v>88</v>
      </c>
      <c r="E237" s="19">
        <f t="shared" si="72"/>
        <v>85</v>
      </c>
      <c r="F237" s="21">
        <f t="shared" si="73"/>
        <v>83</v>
      </c>
    </row>
    <row r="238" spans="1:6" s="20" customFormat="1">
      <c r="A238" s="29" t="s">
        <v>181</v>
      </c>
      <c r="B238" s="24">
        <v>83.96</v>
      </c>
      <c r="C238" s="19">
        <f t="shared" si="70"/>
        <v>77.243200000000002</v>
      </c>
      <c r="D238" s="21">
        <f t="shared" si="71"/>
        <v>73.884799999999998</v>
      </c>
      <c r="E238" s="19">
        <f t="shared" si="72"/>
        <v>71.366</v>
      </c>
      <c r="F238" s="21">
        <f t="shared" si="73"/>
        <v>69.686799999999991</v>
      </c>
    </row>
    <row r="239" spans="1:6" s="20" customFormat="1">
      <c r="A239" s="29" t="s">
        <v>182</v>
      </c>
      <c r="B239" s="24">
        <v>88</v>
      </c>
      <c r="C239" s="19">
        <f t="shared" si="70"/>
        <v>80.960000000000008</v>
      </c>
      <c r="D239" s="21">
        <f t="shared" si="71"/>
        <v>77.44</v>
      </c>
      <c r="E239" s="19">
        <f t="shared" si="72"/>
        <v>74.8</v>
      </c>
      <c r="F239" s="21">
        <f t="shared" si="73"/>
        <v>73.039999999999992</v>
      </c>
    </row>
    <row r="240" spans="1:6" s="20" customFormat="1">
      <c r="A240" s="29" t="s">
        <v>183</v>
      </c>
      <c r="B240" s="24">
        <v>180</v>
      </c>
      <c r="C240" s="19">
        <f t="shared" si="66"/>
        <v>165.6</v>
      </c>
      <c r="D240" s="21">
        <f t="shared" si="67"/>
        <v>158.4</v>
      </c>
      <c r="E240" s="19">
        <f t="shared" si="68"/>
        <v>153</v>
      </c>
      <c r="F240" s="21">
        <f t="shared" si="69"/>
        <v>149.4</v>
      </c>
    </row>
    <row r="241" spans="1:6" s="20" customFormat="1">
      <c r="A241" s="29" t="s">
        <v>184</v>
      </c>
      <c r="B241" s="24">
        <v>188.4</v>
      </c>
      <c r="C241" s="19">
        <f t="shared" si="66"/>
        <v>173.328</v>
      </c>
      <c r="D241" s="21">
        <f t="shared" si="67"/>
        <v>165.792</v>
      </c>
      <c r="E241" s="19">
        <f t="shared" si="68"/>
        <v>160.14000000000001</v>
      </c>
      <c r="F241" s="21">
        <f t="shared" si="69"/>
        <v>156.37199999999999</v>
      </c>
    </row>
    <row r="242" spans="1:6" s="20" customFormat="1">
      <c r="A242" s="29" t="s">
        <v>185</v>
      </c>
      <c r="B242" s="24">
        <v>88</v>
      </c>
      <c r="C242" s="19">
        <f t="shared" si="66"/>
        <v>80.960000000000008</v>
      </c>
      <c r="D242" s="21">
        <f t="shared" si="67"/>
        <v>77.44</v>
      </c>
      <c r="E242" s="19">
        <f t="shared" si="68"/>
        <v>74.8</v>
      </c>
      <c r="F242" s="21">
        <f t="shared" si="69"/>
        <v>73.039999999999992</v>
      </c>
    </row>
    <row r="243" spans="1:6" s="20" customFormat="1">
      <c r="A243" s="29" t="s">
        <v>186</v>
      </c>
      <c r="B243" s="24">
        <v>100</v>
      </c>
      <c r="C243" s="19">
        <f t="shared" si="66"/>
        <v>92</v>
      </c>
      <c r="D243" s="21">
        <f t="shared" si="67"/>
        <v>88</v>
      </c>
      <c r="E243" s="19">
        <f t="shared" si="68"/>
        <v>85</v>
      </c>
      <c r="F243" s="21">
        <f t="shared" si="69"/>
        <v>83</v>
      </c>
    </row>
    <row r="244" spans="1:6" s="20" customFormat="1">
      <c r="A244" s="29" t="s">
        <v>187</v>
      </c>
      <c r="B244" s="24">
        <v>85.29</v>
      </c>
      <c r="C244" s="19">
        <f t="shared" si="58"/>
        <v>78.466800000000006</v>
      </c>
      <c r="D244" s="21">
        <f t="shared" si="59"/>
        <v>75.055199999999999</v>
      </c>
      <c r="E244" s="19">
        <f t="shared" si="60"/>
        <v>72.496499999999997</v>
      </c>
      <c r="F244" s="21">
        <f t="shared" si="61"/>
        <v>70.790700000000001</v>
      </c>
    </row>
    <row r="245" spans="1:6" s="20" customFormat="1">
      <c r="A245" s="29" t="s">
        <v>79</v>
      </c>
      <c r="B245" s="24">
        <v>107.49</v>
      </c>
      <c r="C245" s="19">
        <f t="shared" si="58"/>
        <v>98.890799999999999</v>
      </c>
      <c r="D245" s="21">
        <f t="shared" si="59"/>
        <v>94.591200000000001</v>
      </c>
      <c r="E245" s="19">
        <f t="shared" si="60"/>
        <v>91.366499999999988</v>
      </c>
      <c r="F245" s="21">
        <f t="shared" si="61"/>
        <v>89.216699999999989</v>
      </c>
    </row>
    <row r="246" spans="1:6" s="20" customFormat="1">
      <c r="A246" s="29" t="s">
        <v>188</v>
      </c>
      <c r="B246" s="24">
        <v>105.06</v>
      </c>
      <c r="C246" s="19">
        <f t="shared" si="58"/>
        <v>96.655200000000008</v>
      </c>
      <c r="D246" s="21">
        <f t="shared" si="59"/>
        <v>92.452799999999996</v>
      </c>
      <c r="E246" s="19">
        <f t="shared" si="60"/>
        <v>89.301000000000002</v>
      </c>
      <c r="F246" s="21">
        <f t="shared" si="61"/>
        <v>87.199799999999996</v>
      </c>
    </row>
    <row r="247" spans="1:6" s="20" customFormat="1">
      <c r="A247" s="29" t="s">
        <v>126</v>
      </c>
      <c r="B247" s="24">
        <v>114.06</v>
      </c>
      <c r="C247" s="19">
        <f t="shared" ref="C247:C275" si="74">B247*0.92</f>
        <v>104.93520000000001</v>
      </c>
      <c r="D247" s="21">
        <f t="shared" ref="D247:D275" si="75">B247*0.88</f>
        <v>100.3728</v>
      </c>
      <c r="E247" s="19">
        <f t="shared" ref="E247:E275" si="76">B247*0.85</f>
        <v>96.950999999999993</v>
      </c>
      <c r="F247" s="21">
        <f t="shared" ref="F247:F275" si="77">B247*0.83</f>
        <v>94.669799999999995</v>
      </c>
    </row>
    <row r="248" spans="1:6" s="20" customFormat="1">
      <c r="A248" s="29" t="s">
        <v>127</v>
      </c>
      <c r="B248" s="24">
        <v>40</v>
      </c>
      <c r="C248" s="19">
        <f t="shared" si="74"/>
        <v>36.800000000000004</v>
      </c>
      <c r="D248" s="21">
        <f t="shared" si="75"/>
        <v>35.200000000000003</v>
      </c>
      <c r="E248" s="19">
        <f t="shared" si="76"/>
        <v>34</v>
      </c>
      <c r="F248" s="21">
        <f t="shared" si="77"/>
        <v>33.199999999999996</v>
      </c>
    </row>
    <row r="249" spans="1:6" s="20" customFormat="1">
      <c r="A249" s="29" t="s">
        <v>128</v>
      </c>
      <c r="B249" s="24">
        <v>92.88</v>
      </c>
      <c r="C249" s="19">
        <f t="shared" si="74"/>
        <v>85.449600000000004</v>
      </c>
      <c r="D249" s="21">
        <f t="shared" si="75"/>
        <v>81.734399999999994</v>
      </c>
      <c r="E249" s="19">
        <f t="shared" si="76"/>
        <v>78.947999999999993</v>
      </c>
      <c r="F249" s="21">
        <f t="shared" si="77"/>
        <v>77.090399999999988</v>
      </c>
    </row>
    <row r="250" spans="1:6" s="20" customFormat="1">
      <c r="A250" s="29" t="s">
        <v>189</v>
      </c>
      <c r="B250" s="24">
        <v>40</v>
      </c>
      <c r="C250" s="19">
        <f t="shared" ref="C250:C271" si="78">B250*0.92</f>
        <v>36.800000000000004</v>
      </c>
      <c r="D250" s="21">
        <f t="shared" ref="D250:D271" si="79">B250*0.88</f>
        <v>35.200000000000003</v>
      </c>
      <c r="E250" s="19">
        <f t="shared" ref="E250:E271" si="80">B250*0.85</f>
        <v>34</v>
      </c>
      <c r="F250" s="21">
        <f t="shared" ref="F250:F271" si="81">B250*0.83</f>
        <v>33.199999999999996</v>
      </c>
    </row>
    <row r="251" spans="1:6" s="20" customFormat="1">
      <c r="A251" s="29" t="s">
        <v>190</v>
      </c>
      <c r="B251" s="24">
        <v>70.39</v>
      </c>
      <c r="C251" s="19">
        <f t="shared" si="78"/>
        <v>64.758800000000008</v>
      </c>
      <c r="D251" s="21">
        <f t="shared" si="79"/>
        <v>61.943199999999997</v>
      </c>
      <c r="E251" s="19">
        <f t="shared" si="80"/>
        <v>59.831499999999998</v>
      </c>
      <c r="F251" s="21">
        <f t="shared" si="81"/>
        <v>58.423699999999997</v>
      </c>
    </row>
    <row r="252" spans="1:6" s="20" customFormat="1">
      <c r="A252" s="29" t="s">
        <v>99</v>
      </c>
      <c r="B252" s="24">
        <v>87.02</v>
      </c>
      <c r="C252" s="19">
        <f t="shared" si="78"/>
        <v>80.058400000000006</v>
      </c>
      <c r="D252" s="21">
        <f t="shared" si="79"/>
        <v>76.577600000000004</v>
      </c>
      <c r="E252" s="19">
        <f t="shared" si="80"/>
        <v>73.966999999999999</v>
      </c>
      <c r="F252" s="21">
        <f t="shared" si="81"/>
        <v>72.226599999999991</v>
      </c>
    </row>
    <row r="253" spans="1:6" s="20" customFormat="1">
      <c r="A253" s="29" t="s">
        <v>100</v>
      </c>
      <c r="B253" s="24">
        <v>81.02</v>
      </c>
      <c r="C253" s="19">
        <f t="shared" ref="C253:C266" si="82">B253*0.92</f>
        <v>74.538399999999996</v>
      </c>
      <c r="D253" s="21">
        <f t="shared" ref="D253:D266" si="83">B253*0.88</f>
        <v>71.297600000000003</v>
      </c>
      <c r="E253" s="19">
        <f t="shared" ref="E253:E266" si="84">B253*0.85</f>
        <v>68.86699999999999</v>
      </c>
      <c r="F253" s="21">
        <f t="shared" ref="F253:F266" si="85">B253*0.83</f>
        <v>67.246599999999987</v>
      </c>
    </row>
    <row r="254" spans="1:6" s="20" customFormat="1">
      <c r="A254" s="29" t="s">
        <v>101</v>
      </c>
      <c r="B254" s="24">
        <v>82.56</v>
      </c>
      <c r="C254" s="19">
        <f t="shared" si="82"/>
        <v>75.955200000000005</v>
      </c>
      <c r="D254" s="21">
        <f t="shared" si="83"/>
        <v>72.652799999999999</v>
      </c>
      <c r="E254" s="19">
        <f t="shared" si="84"/>
        <v>70.176000000000002</v>
      </c>
      <c r="F254" s="21">
        <f t="shared" si="85"/>
        <v>68.524799999999999</v>
      </c>
    </row>
    <row r="255" spans="1:6" s="20" customFormat="1">
      <c r="A255" s="29" t="s">
        <v>102</v>
      </c>
      <c r="B255" s="24">
        <v>66.489999999999995</v>
      </c>
      <c r="C255" s="19">
        <f t="shared" si="82"/>
        <v>61.1708</v>
      </c>
      <c r="D255" s="21">
        <f t="shared" si="83"/>
        <v>58.511199999999995</v>
      </c>
      <c r="E255" s="19">
        <f t="shared" si="84"/>
        <v>56.516499999999994</v>
      </c>
      <c r="F255" s="21">
        <f t="shared" si="85"/>
        <v>55.186699999999995</v>
      </c>
    </row>
    <row r="256" spans="1:6" s="20" customFormat="1">
      <c r="A256" s="29" t="s">
        <v>129</v>
      </c>
      <c r="B256" s="24">
        <v>73.56</v>
      </c>
      <c r="C256" s="19">
        <f t="shared" si="82"/>
        <v>67.675200000000004</v>
      </c>
      <c r="D256" s="21">
        <f t="shared" si="83"/>
        <v>64.732799999999997</v>
      </c>
      <c r="E256" s="19">
        <f t="shared" si="84"/>
        <v>62.526000000000003</v>
      </c>
      <c r="F256" s="21">
        <f t="shared" si="85"/>
        <v>61.0548</v>
      </c>
    </row>
    <row r="257" spans="1:6" s="20" customFormat="1">
      <c r="A257" s="29" t="s">
        <v>54</v>
      </c>
      <c r="B257" s="24">
        <v>87.02</v>
      </c>
      <c r="C257" s="19">
        <f t="shared" si="82"/>
        <v>80.058400000000006</v>
      </c>
      <c r="D257" s="21">
        <f t="shared" si="83"/>
        <v>76.577600000000004</v>
      </c>
      <c r="E257" s="19">
        <f t="shared" si="84"/>
        <v>73.966999999999999</v>
      </c>
      <c r="F257" s="21">
        <f t="shared" si="85"/>
        <v>72.226599999999991</v>
      </c>
    </row>
    <row r="258" spans="1:6" s="20" customFormat="1">
      <c r="A258" s="29" t="s">
        <v>130</v>
      </c>
      <c r="B258" s="24">
        <v>87.06</v>
      </c>
      <c r="C258" s="19">
        <f t="shared" si="82"/>
        <v>80.095200000000006</v>
      </c>
      <c r="D258" s="21">
        <f t="shared" si="83"/>
        <v>76.612800000000007</v>
      </c>
      <c r="E258" s="19">
        <f t="shared" si="84"/>
        <v>74.001000000000005</v>
      </c>
      <c r="F258" s="21">
        <f t="shared" si="85"/>
        <v>72.259799999999998</v>
      </c>
    </row>
    <row r="259" spans="1:6" s="20" customFormat="1">
      <c r="A259" s="29" t="s">
        <v>80</v>
      </c>
      <c r="B259" s="24">
        <v>98.11</v>
      </c>
      <c r="C259" s="19">
        <f t="shared" si="82"/>
        <v>90.261200000000002</v>
      </c>
      <c r="D259" s="21">
        <f t="shared" si="83"/>
        <v>86.336799999999997</v>
      </c>
      <c r="E259" s="19">
        <f t="shared" si="84"/>
        <v>83.393500000000003</v>
      </c>
      <c r="F259" s="21">
        <f t="shared" si="85"/>
        <v>81.431299999999993</v>
      </c>
    </row>
    <row r="260" spans="1:6" s="20" customFormat="1">
      <c r="A260" s="29" t="s">
        <v>82</v>
      </c>
      <c r="B260" s="24">
        <v>103.24</v>
      </c>
      <c r="C260" s="19">
        <f t="shared" si="82"/>
        <v>94.980800000000002</v>
      </c>
      <c r="D260" s="21">
        <f t="shared" si="83"/>
        <v>90.851199999999992</v>
      </c>
      <c r="E260" s="19">
        <f t="shared" si="84"/>
        <v>87.753999999999991</v>
      </c>
      <c r="F260" s="21">
        <f t="shared" si="85"/>
        <v>85.689199999999985</v>
      </c>
    </row>
    <row r="261" spans="1:6" s="20" customFormat="1">
      <c r="A261" s="29" t="s">
        <v>191</v>
      </c>
      <c r="B261" s="24">
        <v>100.56</v>
      </c>
      <c r="C261" s="19">
        <f t="shared" si="82"/>
        <v>92.515200000000007</v>
      </c>
      <c r="D261" s="21">
        <f t="shared" si="83"/>
        <v>88.492800000000003</v>
      </c>
      <c r="E261" s="19">
        <f t="shared" si="84"/>
        <v>85.475999999999999</v>
      </c>
      <c r="F261" s="21">
        <f t="shared" si="85"/>
        <v>83.464799999999997</v>
      </c>
    </row>
    <row r="262" spans="1:6" s="20" customFormat="1">
      <c r="A262" s="29" t="s">
        <v>131</v>
      </c>
      <c r="B262" s="24">
        <v>121.39</v>
      </c>
      <c r="C262" s="19">
        <f t="shared" si="82"/>
        <v>111.67880000000001</v>
      </c>
      <c r="D262" s="21">
        <f t="shared" si="83"/>
        <v>106.8232</v>
      </c>
      <c r="E262" s="19">
        <f t="shared" si="84"/>
        <v>103.1815</v>
      </c>
      <c r="F262" s="21">
        <f t="shared" si="85"/>
        <v>100.75369999999999</v>
      </c>
    </row>
    <row r="263" spans="1:6" s="20" customFormat="1">
      <c r="A263" s="29" t="s">
        <v>132</v>
      </c>
      <c r="B263" s="24">
        <v>107.49</v>
      </c>
      <c r="C263" s="19">
        <f t="shared" si="82"/>
        <v>98.890799999999999</v>
      </c>
      <c r="D263" s="21">
        <f t="shared" si="83"/>
        <v>94.591200000000001</v>
      </c>
      <c r="E263" s="19">
        <f t="shared" si="84"/>
        <v>91.366499999999988</v>
      </c>
      <c r="F263" s="21">
        <f t="shared" si="85"/>
        <v>89.216699999999989</v>
      </c>
    </row>
    <row r="264" spans="1:6" s="20" customFormat="1">
      <c r="A264" s="29" t="s">
        <v>192</v>
      </c>
      <c r="B264" s="24">
        <v>76.989999999999995</v>
      </c>
      <c r="C264" s="19">
        <f t="shared" si="82"/>
        <v>70.830799999999996</v>
      </c>
      <c r="D264" s="21">
        <f t="shared" si="83"/>
        <v>67.751199999999997</v>
      </c>
      <c r="E264" s="19">
        <f t="shared" si="84"/>
        <v>65.441499999999991</v>
      </c>
      <c r="F264" s="21">
        <f t="shared" si="85"/>
        <v>63.901699999999991</v>
      </c>
    </row>
    <row r="265" spans="1:6" s="20" customFormat="1">
      <c r="A265" s="29" t="s">
        <v>193</v>
      </c>
      <c r="B265" s="24">
        <v>92.91</v>
      </c>
      <c r="C265" s="19">
        <f t="shared" si="82"/>
        <v>85.477199999999996</v>
      </c>
      <c r="D265" s="21">
        <f t="shared" si="83"/>
        <v>81.760800000000003</v>
      </c>
      <c r="E265" s="19">
        <f t="shared" si="84"/>
        <v>78.973500000000001</v>
      </c>
      <c r="F265" s="21">
        <f t="shared" si="85"/>
        <v>77.115299999999991</v>
      </c>
    </row>
    <row r="266" spans="1:6" s="20" customFormat="1">
      <c r="A266" s="29" t="s">
        <v>103</v>
      </c>
      <c r="B266" s="24">
        <v>103.41</v>
      </c>
      <c r="C266" s="19">
        <f t="shared" si="82"/>
        <v>95.137200000000007</v>
      </c>
      <c r="D266" s="21">
        <f t="shared" si="83"/>
        <v>91.000799999999998</v>
      </c>
      <c r="E266" s="19">
        <f t="shared" si="84"/>
        <v>87.898499999999999</v>
      </c>
      <c r="F266" s="21">
        <f t="shared" si="85"/>
        <v>85.830299999999994</v>
      </c>
    </row>
    <row r="267" spans="1:6" s="20" customFormat="1">
      <c r="A267" s="29" t="s">
        <v>194</v>
      </c>
      <c r="B267" s="24">
        <v>113.91</v>
      </c>
      <c r="C267" s="19">
        <f t="shared" si="78"/>
        <v>104.7972</v>
      </c>
      <c r="D267" s="21">
        <f t="shared" si="79"/>
        <v>100.24079999999999</v>
      </c>
      <c r="E267" s="19">
        <f t="shared" si="80"/>
        <v>96.823499999999996</v>
      </c>
      <c r="F267" s="21">
        <f t="shared" si="81"/>
        <v>94.545299999999997</v>
      </c>
    </row>
    <row r="268" spans="1:6" s="20" customFormat="1">
      <c r="A268" s="29" t="s">
        <v>195</v>
      </c>
      <c r="B268" s="24">
        <v>105.06</v>
      </c>
      <c r="C268" s="19">
        <f t="shared" si="78"/>
        <v>96.655200000000008</v>
      </c>
      <c r="D268" s="21">
        <f t="shared" si="79"/>
        <v>92.452799999999996</v>
      </c>
      <c r="E268" s="19">
        <f t="shared" si="80"/>
        <v>89.301000000000002</v>
      </c>
      <c r="F268" s="21">
        <f t="shared" si="81"/>
        <v>87.199799999999996</v>
      </c>
    </row>
    <row r="269" spans="1:6" s="20" customFormat="1">
      <c r="A269" s="29" t="s">
        <v>196</v>
      </c>
      <c r="B269" s="24">
        <v>82.41</v>
      </c>
      <c r="C269" s="19">
        <f t="shared" si="78"/>
        <v>75.8172</v>
      </c>
      <c r="D269" s="21">
        <f t="shared" si="79"/>
        <v>72.520799999999994</v>
      </c>
      <c r="E269" s="19">
        <f t="shared" si="80"/>
        <v>70.04849999999999</v>
      </c>
      <c r="F269" s="21">
        <f t="shared" si="81"/>
        <v>68.400299999999987</v>
      </c>
    </row>
    <row r="270" spans="1:6" s="20" customFormat="1">
      <c r="A270" s="29" t="s">
        <v>104</v>
      </c>
      <c r="B270" s="24">
        <v>87.02</v>
      </c>
      <c r="C270" s="19">
        <f t="shared" si="78"/>
        <v>80.058400000000006</v>
      </c>
      <c r="D270" s="21">
        <f t="shared" si="79"/>
        <v>76.577600000000004</v>
      </c>
      <c r="E270" s="19">
        <f t="shared" si="80"/>
        <v>73.966999999999999</v>
      </c>
      <c r="F270" s="21">
        <f t="shared" si="81"/>
        <v>72.226599999999991</v>
      </c>
    </row>
    <row r="271" spans="1:6" s="20" customFormat="1">
      <c r="A271" s="29" t="s">
        <v>88</v>
      </c>
      <c r="B271" s="24">
        <v>82.24</v>
      </c>
      <c r="C271" s="19">
        <f t="shared" si="78"/>
        <v>75.660799999999995</v>
      </c>
      <c r="D271" s="21">
        <f t="shared" si="79"/>
        <v>72.371200000000002</v>
      </c>
      <c r="E271" s="19">
        <f t="shared" si="80"/>
        <v>69.903999999999996</v>
      </c>
      <c r="F271" s="21">
        <f t="shared" si="81"/>
        <v>68.259199999999993</v>
      </c>
    </row>
    <row r="272" spans="1:6" s="20" customFormat="1">
      <c r="A272" s="29" t="s">
        <v>133</v>
      </c>
      <c r="B272" s="24">
        <v>55.56</v>
      </c>
      <c r="C272" s="19">
        <f t="shared" si="74"/>
        <v>51.115200000000002</v>
      </c>
      <c r="D272" s="21">
        <f t="shared" si="75"/>
        <v>48.892800000000001</v>
      </c>
      <c r="E272" s="19">
        <f t="shared" si="76"/>
        <v>47.225999999999999</v>
      </c>
      <c r="F272" s="21">
        <f t="shared" si="77"/>
        <v>46.114800000000002</v>
      </c>
    </row>
    <row r="273" spans="1:6" s="20" customFormat="1">
      <c r="A273" s="29" t="s">
        <v>134</v>
      </c>
      <c r="B273" s="24">
        <v>74.25</v>
      </c>
      <c r="C273" s="19">
        <f t="shared" si="74"/>
        <v>68.31</v>
      </c>
      <c r="D273" s="21">
        <f t="shared" si="75"/>
        <v>65.34</v>
      </c>
      <c r="E273" s="19">
        <f t="shared" si="76"/>
        <v>63.112499999999997</v>
      </c>
      <c r="F273" s="21">
        <f t="shared" si="77"/>
        <v>61.627499999999998</v>
      </c>
    </row>
    <row r="274" spans="1:6" s="20" customFormat="1">
      <c r="A274" s="29" t="s">
        <v>197</v>
      </c>
      <c r="B274" s="24">
        <v>80</v>
      </c>
      <c r="C274" s="19">
        <f t="shared" si="74"/>
        <v>73.600000000000009</v>
      </c>
      <c r="D274" s="21">
        <f t="shared" si="75"/>
        <v>70.400000000000006</v>
      </c>
      <c r="E274" s="19">
        <f t="shared" si="76"/>
        <v>68</v>
      </c>
      <c r="F274" s="21">
        <f t="shared" si="77"/>
        <v>66.399999999999991</v>
      </c>
    </row>
    <row r="275" spans="1:6" s="20" customFormat="1">
      <c r="A275" s="29" t="s">
        <v>135</v>
      </c>
      <c r="B275" s="24">
        <v>60</v>
      </c>
      <c r="C275" s="19">
        <f t="shared" si="74"/>
        <v>55.2</v>
      </c>
      <c r="D275" s="21">
        <f t="shared" si="75"/>
        <v>52.8</v>
      </c>
      <c r="E275" s="19">
        <f t="shared" si="76"/>
        <v>51</v>
      </c>
      <c r="F275" s="21">
        <f t="shared" si="77"/>
        <v>49.8</v>
      </c>
    </row>
    <row r="276" spans="1:6">
      <c r="A276" s="27"/>
      <c r="B276" s="27"/>
      <c r="C276" s="27"/>
      <c r="D276" s="27"/>
      <c r="E276" s="27"/>
      <c r="F276" s="27"/>
    </row>
  </sheetData>
  <sortState ref="A134:B146">
    <sortCondition ref="A134"/>
  </sortState>
  <mergeCells count="9">
    <mergeCell ref="B4:F4"/>
    <mergeCell ref="A10:A11"/>
    <mergeCell ref="B10:B11"/>
    <mergeCell ref="A5:F5"/>
    <mergeCell ref="A6:F6"/>
    <mergeCell ref="A7:F7"/>
    <mergeCell ref="A8:A9"/>
    <mergeCell ref="B8:F8"/>
    <mergeCell ref="B9:F9"/>
  </mergeCells>
  <conditionalFormatting sqref="A59">
    <cfRule type="duplicateValues" dxfId="9" priority="16"/>
  </conditionalFormatting>
  <conditionalFormatting sqref="A59">
    <cfRule type="duplicateValues" dxfId="8" priority="15"/>
  </conditionalFormatting>
  <conditionalFormatting sqref="A130">
    <cfRule type="duplicateValues" dxfId="7" priority="10"/>
  </conditionalFormatting>
  <conditionalFormatting sqref="A130">
    <cfRule type="duplicateValues" dxfId="6" priority="9"/>
  </conditionalFormatting>
  <conditionalFormatting sqref="A116">
    <cfRule type="duplicateValues" dxfId="5" priority="6"/>
  </conditionalFormatting>
  <conditionalFormatting sqref="A116">
    <cfRule type="duplicateValues" dxfId="4" priority="5"/>
  </conditionalFormatting>
  <conditionalFormatting sqref="A277:A1048576 A1:A11 A19">
    <cfRule type="duplicateValues" dxfId="3" priority="58"/>
  </conditionalFormatting>
  <conditionalFormatting sqref="A277:A1048576 A1:A11 A19">
    <cfRule type="duplicateValues" dxfId="2" priority="62"/>
  </conditionalFormatting>
  <conditionalFormatting sqref="A276 A169">
    <cfRule type="duplicateValues" dxfId="1" priority="2"/>
  </conditionalFormatting>
  <conditionalFormatting sqref="A276 A169">
    <cfRule type="duplicateValues" dxfId="0" priority="1"/>
  </conditionalFormatting>
  <hyperlinks>
    <hyperlink ref="A3" r:id="rId1" display="mailto:info@vostrade.ru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:E1048576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Ефременков Александр</cp:lastModifiedBy>
  <dcterms:created xsi:type="dcterms:W3CDTF">2020-07-13T18:37:36Z</dcterms:created>
  <dcterms:modified xsi:type="dcterms:W3CDTF">2024-04-02T10:05:51Z</dcterms:modified>
</cp:coreProperties>
</file>