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фременков\Downloads\"/>
    </mc:Choice>
  </mc:AlternateContent>
  <bookViews>
    <workbookView xWindow="0" yWindow="0" windowWidth="24000" windowHeight="9345"/>
  </bookViews>
  <sheets>
    <sheet name="Лист1" sheetId="1" r:id="rId1"/>
    <sheet name="Лист3" sheetId="3" r:id="rId2"/>
  </sheets>
  <definedNames>
    <definedName name="_xlnm._FilterDatabase" localSheetId="0" hidden="1">Лист1!#REF!</definedName>
  </definedNames>
  <calcPr calcId="162913"/>
</workbook>
</file>

<file path=xl/calcChain.xml><?xml version="1.0" encoding="utf-8"?>
<calcChain xmlns="http://schemas.openxmlformats.org/spreadsheetml/2006/main">
  <c r="F115" i="1" l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C140" i="1" l="1"/>
  <c r="D140" i="1"/>
  <c r="E140" i="1"/>
  <c r="F140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52" i="1" l="1"/>
  <c r="D152" i="1"/>
  <c r="E152" i="1"/>
  <c r="F152" i="1"/>
  <c r="C153" i="1"/>
  <c r="D153" i="1"/>
  <c r="E153" i="1"/>
  <c r="F153" i="1"/>
  <c r="C220" i="1"/>
  <c r="D220" i="1"/>
  <c r="E220" i="1"/>
  <c r="F220" i="1"/>
  <c r="C292" i="1"/>
  <c r="D292" i="1"/>
  <c r="E292" i="1"/>
  <c r="F292" i="1"/>
  <c r="C300" i="1"/>
  <c r="D300" i="1"/>
  <c r="E300" i="1"/>
  <c r="F300" i="1"/>
  <c r="C305" i="1"/>
  <c r="D305" i="1"/>
  <c r="E305" i="1"/>
  <c r="F305" i="1"/>
  <c r="C230" i="1"/>
  <c r="D230" i="1"/>
  <c r="E230" i="1"/>
  <c r="F230" i="1"/>
  <c r="C288" i="1"/>
  <c r="D288" i="1"/>
  <c r="E288" i="1"/>
  <c r="F288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7" i="1"/>
  <c r="D207" i="1"/>
  <c r="E207" i="1"/>
  <c r="F207" i="1"/>
  <c r="C208" i="1"/>
  <c r="D208" i="1"/>
  <c r="E208" i="1"/>
  <c r="F208" i="1"/>
  <c r="C210" i="1"/>
  <c r="D210" i="1"/>
  <c r="E210" i="1"/>
  <c r="F210" i="1"/>
  <c r="C212" i="1"/>
  <c r="D212" i="1"/>
  <c r="E212" i="1"/>
  <c r="F212" i="1"/>
  <c r="C127" i="1" l="1"/>
  <c r="D127" i="1" s="1"/>
  <c r="E127" i="1" s="1"/>
  <c r="F127" i="1" s="1"/>
  <c r="C162" i="1"/>
  <c r="D162" i="1" s="1"/>
  <c r="E162" i="1" s="1"/>
  <c r="F162" i="1" s="1"/>
  <c r="C154" i="1"/>
  <c r="D154" i="1" s="1"/>
  <c r="E154" i="1" s="1"/>
  <c r="F154" i="1" s="1"/>
  <c r="C159" i="1"/>
  <c r="D159" i="1" s="1"/>
  <c r="E159" i="1" s="1"/>
  <c r="F159" i="1" s="1"/>
  <c r="C158" i="1"/>
  <c r="D158" i="1" s="1"/>
  <c r="E158" i="1" s="1"/>
  <c r="F158" i="1" s="1"/>
  <c r="C138" i="1"/>
  <c r="D138" i="1" s="1"/>
  <c r="E138" i="1" s="1"/>
  <c r="F138" i="1" s="1"/>
  <c r="C261" i="1"/>
  <c r="D261" i="1"/>
  <c r="E261" i="1"/>
  <c r="F261" i="1"/>
  <c r="C299" i="1"/>
  <c r="D299" i="1"/>
  <c r="E299" i="1"/>
  <c r="F299" i="1"/>
  <c r="C281" i="1"/>
  <c r="D281" i="1"/>
  <c r="E281" i="1"/>
  <c r="F281" i="1"/>
  <c r="C196" i="1"/>
  <c r="D196" i="1"/>
  <c r="E196" i="1"/>
  <c r="F196" i="1"/>
  <c r="C238" i="1"/>
  <c r="D238" i="1"/>
  <c r="E238" i="1"/>
  <c r="F238" i="1"/>
  <c r="C255" i="1"/>
  <c r="D255" i="1"/>
  <c r="E255" i="1"/>
  <c r="F255" i="1"/>
  <c r="C306" i="1"/>
  <c r="D306" i="1"/>
  <c r="E306" i="1"/>
  <c r="F306" i="1"/>
  <c r="C168" i="1"/>
  <c r="D168" i="1"/>
  <c r="E168" i="1"/>
  <c r="F168" i="1"/>
  <c r="C235" i="1"/>
  <c r="C301" i="1"/>
  <c r="C174" i="1"/>
  <c r="C297" i="1"/>
  <c r="C271" i="1"/>
  <c r="C276" i="1"/>
  <c r="C166" i="1"/>
  <c r="C286" i="1"/>
  <c r="C188" i="1"/>
  <c r="C209" i="1"/>
  <c r="C282" i="1"/>
  <c r="C290" i="1"/>
  <c r="C296" i="1"/>
  <c r="C269" i="1"/>
  <c r="C214" i="1"/>
  <c r="C287" i="1"/>
  <c r="C192" i="1"/>
  <c r="C170" i="1"/>
  <c r="C270" i="1"/>
  <c r="C259" i="1"/>
  <c r="C260" i="1"/>
  <c r="C172" i="1"/>
  <c r="C265" i="1"/>
  <c r="C184" i="1"/>
  <c r="C189" i="1"/>
  <c r="C218" i="1"/>
  <c r="C273" i="1"/>
  <c r="C279" i="1"/>
  <c r="C289" i="1"/>
  <c r="C294" i="1"/>
  <c r="C298" i="1"/>
  <c r="C222" i="1"/>
  <c r="C234" i="1"/>
  <c r="C263" i="1"/>
  <c r="C194" i="1"/>
  <c r="C275" i="1"/>
  <c r="C272" i="1"/>
  <c r="C280" i="1"/>
  <c r="C302" i="1"/>
  <c r="C240" i="1"/>
  <c r="C241" i="1"/>
  <c r="C242" i="1"/>
  <c r="C249" i="1"/>
  <c r="C262" i="1"/>
  <c r="C175" i="1"/>
  <c r="C176" i="1"/>
  <c r="C178" i="1"/>
  <c r="C179" i="1"/>
  <c r="C182" i="1"/>
  <c r="C195" i="1"/>
  <c r="C205" i="1"/>
  <c r="C295" i="1"/>
  <c r="C180" i="1"/>
  <c r="C171" i="1"/>
  <c r="C223" i="1"/>
  <c r="C232" i="1"/>
  <c r="C244" i="1"/>
  <c r="C245" i="1"/>
  <c r="C246" i="1"/>
  <c r="C229" i="1"/>
  <c r="C181" i="1"/>
  <c r="C293" i="1"/>
  <c r="C233" i="1"/>
  <c r="C183" i="1"/>
  <c r="C266" i="1"/>
  <c r="C216" i="1"/>
  <c r="C231" i="1"/>
  <c r="C190" i="1" l="1"/>
  <c r="D190" i="1"/>
  <c r="E190" i="1"/>
  <c r="F190" i="1"/>
  <c r="C191" i="1"/>
  <c r="D191" i="1"/>
  <c r="E191" i="1"/>
  <c r="F191" i="1"/>
  <c r="C237" i="1"/>
  <c r="D237" i="1"/>
  <c r="E237" i="1"/>
  <c r="F237" i="1"/>
  <c r="D269" i="1"/>
  <c r="E269" i="1"/>
  <c r="F269" i="1"/>
  <c r="C221" i="1"/>
  <c r="D221" i="1"/>
  <c r="E221" i="1"/>
  <c r="F221" i="1"/>
  <c r="D235" i="1"/>
  <c r="E235" i="1"/>
  <c r="F235" i="1"/>
  <c r="D174" i="1"/>
  <c r="E174" i="1"/>
  <c r="F174" i="1"/>
  <c r="D297" i="1"/>
  <c r="E297" i="1"/>
  <c r="F297" i="1"/>
  <c r="D271" i="1"/>
  <c r="E271" i="1"/>
  <c r="F271" i="1"/>
  <c r="D276" i="1"/>
  <c r="E276" i="1"/>
  <c r="F276" i="1"/>
  <c r="D166" i="1"/>
  <c r="E166" i="1"/>
  <c r="F166" i="1"/>
  <c r="D286" i="1"/>
  <c r="E286" i="1"/>
  <c r="F286" i="1"/>
  <c r="D188" i="1"/>
  <c r="E188" i="1"/>
  <c r="F188" i="1"/>
  <c r="D209" i="1"/>
  <c r="E209" i="1"/>
  <c r="F209" i="1"/>
  <c r="D282" i="1"/>
  <c r="E282" i="1"/>
  <c r="F282" i="1"/>
  <c r="D290" i="1"/>
  <c r="E290" i="1"/>
  <c r="F290" i="1"/>
  <c r="D259" i="1"/>
  <c r="E259" i="1"/>
  <c r="F259" i="1"/>
  <c r="D172" i="1"/>
  <c r="E172" i="1"/>
  <c r="F172" i="1"/>
  <c r="D265" i="1"/>
  <c r="E265" i="1"/>
  <c r="F265" i="1"/>
  <c r="D184" i="1"/>
  <c r="E184" i="1"/>
  <c r="F184" i="1"/>
  <c r="D189" i="1"/>
  <c r="E189" i="1"/>
  <c r="F189" i="1"/>
  <c r="C177" i="1"/>
  <c r="C206" i="1"/>
  <c r="C227" i="1"/>
  <c r="C277" i="1"/>
  <c r="C256" i="1"/>
  <c r="C267" i="1"/>
  <c r="C213" i="1"/>
  <c r="C225" i="1"/>
  <c r="C226" i="1"/>
  <c r="C285" i="1"/>
  <c r="C278" i="1"/>
  <c r="C186" i="1"/>
  <c r="C193" i="1"/>
  <c r="C236" i="1"/>
  <c r="C239" i="1"/>
  <c r="C250" i="1"/>
  <c r="C251" i="1"/>
  <c r="C253" i="1"/>
  <c r="C219" i="1"/>
  <c r="C268" i="1"/>
  <c r="C169" i="1"/>
  <c r="C243" i="1"/>
  <c r="C248" i="1"/>
  <c r="C264" i="1"/>
  <c r="C215" i="1"/>
  <c r="C224" i="1"/>
  <c r="C211" i="1"/>
  <c r="C164" i="1"/>
  <c r="C291" i="1"/>
  <c r="C274" i="1"/>
  <c r="C120" i="1" l="1"/>
  <c r="D120" i="1" s="1"/>
  <c r="E120" i="1" s="1"/>
  <c r="F120" i="1" s="1"/>
  <c r="C124" i="1"/>
  <c r="D124" i="1" s="1"/>
  <c r="E124" i="1" s="1"/>
  <c r="F124" i="1" s="1"/>
  <c r="C134" i="1"/>
  <c r="D134" i="1" s="1"/>
  <c r="E134" i="1" s="1"/>
  <c r="F134" i="1" s="1"/>
  <c r="C130" i="1"/>
  <c r="D130" i="1" s="1"/>
  <c r="E130" i="1" s="1"/>
  <c r="F130" i="1" s="1"/>
  <c r="C132" i="1"/>
  <c r="D132" i="1" s="1"/>
  <c r="E132" i="1" s="1"/>
  <c r="F132" i="1" s="1"/>
  <c r="C157" i="1"/>
  <c r="D157" i="1" s="1"/>
  <c r="E157" i="1" s="1"/>
  <c r="F157" i="1" s="1"/>
  <c r="C136" i="1"/>
  <c r="D136" i="1" s="1"/>
  <c r="E136" i="1" s="1"/>
  <c r="F136" i="1" s="1"/>
  <c r="C151" i="1"/>
  <c r="D151" i="1" s="1"/>
  <c r="E151" i="1" s="1"/>
  <c r="F151" i="1" s="1"/>
  <c r="C129" i="1"/>
  <c r="D129" i="1" s="1"/>
  <c r="E129" i="1" s="1"/>
  <c r="F129" i="1" s="1"/>
  <c r="C125" i="1"/>
  <c r="D125" i="1" s="1"/>
  <c r="E125" i="1" s="1"/>
  <c r="F125" i="1" s="1"/>
  <c r="C121" i="1"/>
  <c r="D121" i="1" s="1"/>
  <c r="E121" i="1" s="1"/>
  <c r="F121" i="1" s="1"/>
  <c r="C155" i="1"/>
  <c r="D155" i="1" s="1"/>
  <c r="E155" i="1" s="1"/>
  <c r="F155" i="1" s="1"/>
  <c r="C156" i="1"/>
  <c r="D156" i="1" s="1"/>
  <c r="E156" i="1" s="1"/>
  <c r="F156" i="1" s="1"/>
  <c r="C131" i="1"/>
  <c r="D131" i="1" s="1"/>
  <c r="E131" i="1" s="1"/>
  <c r="F131" i="1" s="1"/>
  <c r="C119" i="1" l="1"/>
  <c r="D119" i="1" s="1"/>
  <c r="E119" i="1" s="1"/>
  <c r="F119" i="1" s="1"/>
  <c r="C135" i="1"/>
  <c r="D135" i="1" s="1"/>
  <c r="E135" i="1" s="1"/>
  <c r="F135" i="1" s="1"/>
  <c r="C141" i="1"/>
  <c r="D141" i="1" s="1"/>
  <c r="E141" i="1" s="1"/>
  <c r="F141" i="1" s="1"/>
  <c r="C247" i="1"/>
  <c r="D247" i="1"/>
  <c r="E247" i="1"/>
  <c r="F247" i="1"/>
  <c r="C254" i="1"/>
  <c r="D254" i="1"/>
  <c r="E254" i="1"/>
  <c r="F254" i="1"/>
  <c r="C283" i="1"/>
  <c r="D283" i="1"/>
  <c r="E283" i="1"/>
  <c r="F283" i="1"/>
  <c r="C304" i="1"/>
  <c r="D304" i="1"/>
  <c r="E304" i="1"/>
  <c r="F304" i="1"/>
  <c r="D296" i="1"/>
  <c r="E296" i="1"/>
  <c r="F296" i="1"/>
  <c r="C284" i="1" l="1"/>
  <c r="D284" i="1"/>
  <c r="E284" i="1"/>
  <c r="F284" i="1"/>
  <c r="D206" i="1" l="1"/>
  <c r="E206" i="1"/>
  <c r="F206" i="1"/>
  <c r="D218" i="1"/>
  <c r="E218" i="1"/>
  <c r="F218" i="1"/>
  <c r="D216" i="1"/>
  <c r="E216" i="1"/>
  <c r="F216" i="1"/>
  <c r="C303" i="1"/>
  <c r="D303" i="1"/>
  <c r="E303" i="1"/>
  <c r="F303" i="1"/>
  <c r="C217" i="1"/>
  <c r="D217" i="1"/>
  <c r="E217" i="1"/>
  <c r="F217" i="1"/>
  <c r="D223" i="1"/>
  <c r="E223" i="1"/>
  <c r="F223" i="1"/>
  <c r="D181" i="1"/>
  <c r="E181" i="1"/>
  <c r="F181" i="1"/>
  <c r="D293" i="1"/>
  <c r="E293" i="1"/>
  <c r="F293" i="1"/>
  <c r="D214" i="1"/>
  <c r="E214" i="1"/>
  <c r="F214" i="1"/>
  <c r="D295" i="1" l="1"/>
  <c r="E295" i="1"/>
  <c r="F295" i="1"/>
  <c r="D175" i="1"/>
  <c r="E175" i="1"/>
  <c r="F175" i="1"/>
  <c r="D273" i="1"/>
  <c r="E273" i="1"/>
  <c r="F273" i="1"/>
  <c r="C187" i="1"/>
  <c r="D187" i="1"/>
  <c r="E187" i="1"/>
  <c r="F187" i="1"/>
  <c r="C167" i="1"/>
  <c r="D167" i="1"/>
  <c r="E167" i="1"/>
  <c r="F167" i="1"/>
  <c r="D227" i="1"/>
  <c r="E227" i="1"/>
  <c r="F227" i="1"/>
  <c r="D170" i="1"/>
  <c r="E170" i="1"/>
  <c r="F170" i="1"/>
  <c r="D298" i="1"/>
  <c r="E298" i="1"/>
  <c r="F298" i="1"/>
  <c r="D192" i="1"/>
  <c r="E192" i="1"/>
  <c r="F192" i="1"/>
  <c r="D287" i="1"/>
  <c r="E287" i="1"/>
  <c r="F287" i="1"/>
  <c r="D180" i="1"/>
  <c r="E180" i="1"/>
  <c r="F180" i="1"/>
  <c r="D302" i="1"/>
  <c r="E302" i="1"/>
  <c r="F302" i="1"/>
  <c r="D171" i="1"/>
  <c r="E171" i="1"/>
  <c r="F171" i="1"/>
  <c r="D215" i="1"/>
  <c r="E215" i="1"/>
  <c r="F215" i="1"/>
  <c r="D253" i="1"/>
  <c r="E253" i="1"/>
  <c r="F253" i="1"/>
  <c r="D268" i="1"/>
  <c r="E268" i="1"/>
  <c r="F268" i="1"/>
  <c r="D248" i="1"/>
  <c r="E248" i="1"/>
  <c r="F248" i="1"/>
  <c r="D264" i="1"/>
  <c r="E264" i="1"/>
  <c r="F264" i="1"/>
  <c r="C165" i="1"/>
  <c r="D165" i="1"/>
  <c r="E165" i="1"/>
  <c r="F165" i="1"/>
  <c r="D272" i="1"/>
  <c r="E272" i="1"/>
  <c r="F272" i="1"/>
  <c r="D280" i="1"/>
  <c r="E280" i="1"/>
  <c r="F280" i="1"/>
  <c r="D177" i="1"/>
  <c r="E177" i="1"/>
  <c r="F177" i="1"/>
  <c r="D267" i="1"/>
  <c r="E267" i="1"/>
  <c r="F267" i="1"/>
  <c r="D176" i="1"/>
  <c r="E176" i="1"/>
  <c r="F176" i="1"/>
  <c r="D164" i="1"/>
  <c r="E164" i="1"/>
  <c r="F164" i="1"/>
  <c r="C258" i="1"/>
  <c r="D258" i="1"/>
  <c r="E258" i="1"/>
  <c r="F258" i="1"/>
  <c r="D186" i="1"/>
  <c r="E186" i="1"/>
  <c r="F186" i="1"/>
  <c r="D243" i="1"/>
  <c r="E243" i="1"/>
  <c r="F243" i="1"/>
  <c r="D194" i="1"/>
  <c r="E194" i="1"/>
  <c r="F194" i="1"/>
  <c r="D250" i="1"/>
  <c r="E250" i="1"/>
  <c r="F250" i="1"/>
  <c r="D251" i="1"/>
  <c r="E251" i="1"/>
  <c r="F251" i="1"/>
  <c r="D222" i="1"/>
  <c r="E222" i="1"/>
  <c r="F222" i="1"/>
  <c r="D226" i="1"/>
  <c r="E226" i="1"/>
  <c r="F226" i="1"/>
  <c r="D285" i="1"/>
  <c r="E285" i="1"/>
  <c r="F285" i="1"/>
  <c r="D195" i="1"/>
  <c r="E195" i="1"/>
  <c r="F195" i="1"/>
  <c r="C160" i="1" l="1"/>
  <c r="D160" i="1"/>
  <c r="E160" i="1"/>
  <c r="F160" i="1"/>
  <c r="C150" i="1"/>
  <c r="D150" i="1"/>
  <c r="E150" i="1"/>
  <c r="F150" i="1"/>
  <c r="C161" i="1"/>
  <c r="D161" i="1"/>
  <c r="E161" i="1"/>
  <c r="F161" i="1"/>
  <c r="C126" i="1"/>
  <c r="D126" i="1"/>
  <c r="E126" i="1"/>
  <c r="F126" i="1"/>
  <c r="D240" i="1"/>
  <c r="E240" i="1"/>
  <c r="F240" i="1"/>
  <c r="D275" i="1"/>
  <c r="E275" i="1"/>
  <c r="F275" i="1"/>
  <c r="D266" i="1"/>
  <c r="E266" i="1"/>
  <c r="F266" i="1"/>
  <c r="D193" i="1"/>
  <c r="E193" i="1"/>
  <c r="F193" i="1"/>
  <c r="D291" i="1"/>
  <c r="E291" i="1"/>
  <c r="F291" i="1"/>
  <c r="C228" i="1"/>
  <c r="D228" i="1"/>
  <c r="E228" i="1"/>
  <c r="F228" i="1"/>
  <c r="D274" i="1"/>
  <c r="E274" i="1"/>
  <c r="F274" i="1"/>
  <c r="D229" i="1"/>
  <c r="E229" i="1"/>
  <c r="F229" i="1"/>
  <c r="D225" i="1"/>
  <c r="E225" i="1"/>
  <c r="F225" i="1"/>
  <c r="D242" i="1"/>
  <c r="E242" i="1"/>
  <c r="F242" i="1"/>
  <c r="D183" i="1"/>
  <c r="E183" i="1"/>
  <c r="F183" i="1"/>
  <c r="C128" i="1" l="1"/>
  <c r="D128" i="1"/>
  <c r="E128" i="1"/>
  <c r="F128" i="1"/>
  <c r="D219" i="1"/>
  <c r="E219" i="1"/>
  <c r="F219" i="1"/>
  <c r="D239" i="1"/>
  <c r="E239" i="1"/>
  <c r="F239" i="1"/>
  <c r="D224" i="1"/>
  <c r="E224" i="1"/>
  <c r="F224" i="1"/>
  <c r="D294" i="1"/>
  <c r="E294" i="1"/>
  <c r="F294" i="1"/>
  <c r="D301" i="1"/>
  <c r="E301" i="1"/>
  <c r="F301" i="1"/>
  <c r="D244" i="1"/>
  <c r="E244" i="1"/>
  <c r="F244" i="1"/>
  <c r="D278" i="1"/>
  <c r="E278" i="1"/>
  <c r="F278" i="1"/>
  <c r="D289" i="1"/>
  <c r="E289" i="1"/>
  <c r="F289" i="1"/>
  <c r="D232" i="1"/>
  <c r="E232" i="1"/>
  <c r="F232" i="1"/>
  <c r="C185" i="1"/>
  <c r="D185" i="1"/>
  <c r="E185" i="1"/>
  <c r="F185" i="1"/>
  <c r="C252" i="1"/>
  <c r="D252" i="1"/>
  <c r="E252" i="1"/>
  <c r="F252" i="1"/>
  <c r="D213" i="1"/>
  <c r="E213" i="1"/>
  <c r="F213" i="1"/>
  <c r="D277" i="1"/>
  <c r="E277" i="1"/>
  <c r="F277" i="1"/>
  <c r="D231" i="1"/>
  <c r="E231" i="1"/>
  <c r="F231" i="1"/>
  <c r="D211" i="1"/>
  <c r="E211" i="1"/>
  <c r="F211" i="1"/>
  <c r="D236" i="1"/>
  <c r="E236" i="1"/>
  <c r="F236" i="1"/>
  <c r="D205" i="1"/>
  <c r="E205" i="1"/>
  <c r="F205" i="1"/>
  <c r="D169" i="1"/>
  <c r="E169" i="1"/>
  <c r="F169" i="1"/>
  <c r="C123" i="1" l="1"/>
  <c r="D123" i="1"/>
  <c r="E123" i="1"/>
  <c r="F123" i="1"/>
  <c r="C147" i="1"/>
  <c r="D147" i="1"/>
  <c r="E147" i="1"/>
  <c r="F147" i="1"/>
  <c r="C118" i="1"/>
  <c r="D118" i="1"/>
  <c r="E118" i="1"/>
  <c r="F118" i="1"/>
  <c r="C148" i="1"/>
  <c r="D148" i="1"/>
  <c r="E148" i="1"/>
  <c r="F148" i="1"/>
  <c r="D182" i="1"/>
  <c r="E182" i="1"/>
  <c r="F182" i="1"/>
  <c r="D245" i="1"/>
  <c r="E245" i="1"/>
  <c r="F245" i="1"/>
  <c r="D260" i="1"/>
  <c r="E260" i="1"/>
  <c r="F260" i="1"/>
  <c r="D246" i="1"/>
  <c r="E246" i="1"/>
  <c r="F246" i="1"/>
  <c r="D262" i="1"/>
  <c r="E262" i="1"/>
  <c r="F262" i="1"/>
  <c r="C257" i="1" l="1"/>
  <c r="C133" i="1" l="1"/>
  <c r="D133" i="1"/>
  <c r="E133" i="1"/>
  <c r="F133" i="1"/>
  <c r="C139" i="1"/>
  <c r="D139" i="1"/>
  <c r="E139" i="1"/>
  <c r="F139" i="1"/>
  <c r="C16" i="1"/>
  <c r="D16" i="1"/>
  <c r="E16" i="1"/>
  <c r="F16" i="1"/>
  <c r="C17" i="1"/>
  <c r="D17" i="1"/>
  <c r="E17" i="1"/>
  <c r="F17" i="1"/>
  <c r="C20" i="1"/>
  <c r="D20" i="1"/>
  <c r="E20" i="1"/>
  <c r="F20" i="1"/>
  <c r="C21" i="1"/>
  <c r="D21" i="1"/>
  <c r="E21" i="1"/>
  <c r="F21" i="1"/>
  <c r="C25" i="1"/>
  <c r="D25" i="1"/>
  <c r="E25" i="1"/>
  <c r="F25" i="1"/>
  <c r="C26" i="1"/>
  <c r="D26" i="1"/>
  <c r="E26" i="1"/>
  <c r="F26" i="1"/>
  <c r="C29" i="1"/>
  <c r="D29" i="1"/>
  <c r="E29" i="1"/>
  <c r="F29" i="1"/>
  <c r="C30" i="1"/>
  <c r="D30" i="1"/>
  <c r="E30" i="1"/>
  <c r="F30" i="1"/>
  <c r="C33" i="1"/>
  <c r="D33" i="1"/>
  <c r="E33" i="1"/>
  <c r="F33" i="1"/>
  <c r="C34" i="1"/>
  <c r="D34" i="1"/>
  <c r="E34" i="1"/>
  <c r="F34" i="1"/>
  <c r="C37" i="1"/>
  <c r="D37" i="1"/>
  <c r="E37" i="1"/>
  <c r="F37" i="1"/>
  <c r="C38" i="1"/>
  <c r="D38" i="1"/>
  <c r="E38" i="1"/>
  <c r="F38" i="1"/>
  <c r="C41" i="1"/>
  <c r="D41" i="1"/>
  <c r="E41" i="1"/>
  <c r="F41" i="1"/>
  <c r="C42" i="1"/>
  <c r="D42" i="1"/>
  <c r="E42" i="1"/>
  <c r="F42" i="1"/>
  <c r="C45" i="1"/>
  <c r="D45" i="1"/>
  <c r="E45" i="1"/>
  <c r="F45" i="1"/>
  <c r="C46" i="1"/>
  <c r="D46" i="1"/>
  <c r="E46" i="1"/>
  <c r="F46" i="1"/>
  <c r="C49" i="1"/>
  <c r="D49" i="1"/>
  <c r="E49" i="1"/>
  <c r="F49" i="1"/>
  <c r="C51" i="1"/>
  <c r="D51" i="1"/>
  <c r="E51" i="1"/>
  <c r="F51" i="1"/>
  <c r="C54" i="1"/>
  <c r="D54" i="1"/>
  <c r="E54" i="1"/>
  <c r="F54" i="1"/>
  <c r="C55" i="1"/>
  <c r="D55" i="1"/>
  <c r="E55" i="1"/>
  <c r="F55" i="1"/>
  <c r="C58" i="1"/>
  <c r="D58" i="1"/>
  <c r="E58" i="1"/>
  <c r="F58" i="1"/>
  <c r="C59" i="1"/>
  <c r="D59" i="1"/>
  <c r="E59" i="1"/>
  <c r="F59" i="1"/>
  <c r="D257" i="1"/>
  <c r="E257" i="1"/>
  <c r="F257" i="1"/>
  <c r="D279" i="1"/>
  <c r="E279" i="1"/>
  <c r="F279" i="1"/>
  <c r="D263" i="1"/>
  <c r="E263" i="1"/>
  <c r="F263" i="1"/>
  <c r="D249" i="1" l="1"/>
  <c r="E249" i="1"/>
  <c r="F249" i="1"/>
  <c r="D178" i="1"/>
  <c r="E178" i="1"/>
  <c r="F178" i="1"/>
  <c r="D179" i="1"/>
  <c r="E179" i="1"/>
  <c r="F179" i="1"/>
  <c r="D234" i="1"/>
  <c r="E234" i="1"/>
  <c r="F234" i="1"/>
  <c r="D233" i="1"/>
  <c r="E233" i="1"/>
  <c r="F233" i="1"/>
  <c r="D241" i="1"/>
  <c r="E241" i="1"/>
  <c r="F241" i="1"/>
  <c r="C173" i="1"/>
  <c r="D173" i="1"/>
  <c r="E173" i="1"/>
  <c r="F173" i="1"/>
  <c r="D256" i="1"/>
  <c r="E256" i="1"/>
  <c r="F256" i="1"/>
  <c r="D270" i="1"/>
  <c r="E270" i="1"/>
  <c r="F270" i="1"/>
  <c r="C137" i="1" l="1"/>
  <c r="D137" i="1" s="1"/>
  <c r="E137" i="1" s="1"/>
  <c r="F137" i="1" s="1"/>
  <c r="C117" i="1"/>
  <c r="D117" i="1"/>
  <c r="E117" i="1"/>
  <c r="F117" i="1"/>
  <c r="C149" i="1"/>
  <c r="D149" i="1"/>
  <c r="E149" i="1"/>
  <c r="F149" i="1"/>
  <c r="C22" i="1"/>
  <c r="D22" i="1"/>
  <c r="E22" i="1"/>
  <c r="F22" i="1"/>
  <c r="C14" i="1"/>
  <c r="D14" i="1"/>
  <c r="E14" i="1"/>
  <c r="F14" i="1"/>
  <c r="C18" i="1"/>
  <c r="D18" i="1"/>
  <c r="E18" i="1"/>
  <c r="F18" i="1"/>
  <c r="C19" i="1"/>
  <c r="D19" i="1"/>
  <c r="E19" i="1"/>
  <c r="F19" i="1"/>
  <c r="C35" i="1"/>
  <c r="D35" i="1"/>
  <c r="E35" i="1"/>
  <c r="F35" i="1"/>
  <c r="C52" i="1"/>
  <c r="D52" i="1"/>
  <c r="E52" i="1"/>
  <c r="F52" i="1"/>
  <c r="C28" i="1"/>
  <c r="D28" i="1"/>
  <c r="E28" i="1"/>
  <c r="F28" i="1"/>
  <c r="C24" i="1"/>
  <c r="D24" i="1"/>
  <c r="E24" i="1"/>
  <c r="F24" i="1"/>
  <c r="C31" i="1"/>
  <c r="D31" i="1"/>
  <c r="E31" i="1"/>
  <c r="F31" i="1"/>
  <c r="C36" i="1"/>
  <c r="D36" i="1"/>
  <c r="E36" i="1"/>
  <c r="F36" i="1"/>
  <c r="C122" i="1"/>
  <c r="D122" i="1"/>
  <c r="E122" i="1"/>
  <c r="F122" i="1"/>
  <c r="C57" i="1" l="1"/>
  <c r="D57" i="1"/>
  <c r="E57" i="1"/>
  <c r="F57" i="1"/>
  <c r="C61" i="1"/>
  <c r="D61" i="1"/>
  <c r="E61" i="1"/>
  <c r="F61" i="1"/>
  <c r="C27" i="1"/>
  <c r="D27" i="1"/>
  <c r="E27" i="1"/>
  <c r="F27" i="1"/>
  <c r="C43" i="1"/>
  <c r="D43" i="1"/>
  <c r="E43" i="1"/>
  <c r="F43" i="1"/>
  <c r="C12" i="1"/>
  <c r="D12" i="1"/>
  <c r="E12" i="1"/>
  <c r="F12" i="1"/>
  <c r="C56" i="1"/>
  <c r="D56" i="1"/>
  <c r="E56" i="1"/>
  <c r="F56" i="1"/>
  <c r="C53" i="1"/>
  <c r="D53" i="1"/>
  <c r="E53" i="1"/>
  <c r="F53" i="1"/>
  <c r="C60" i="1"/>
  <c r="D60" i="1"/>
  <c r="E60" i="1"/>
  <c r="F60" i="1"/>
  <c r="C15" i="1"/>
  <c r="D15" i="1"/>
  <c r="E15" i="1"/>
  <c r="F15" i="1"/>
  <c r="C39" i="1"/>
  <c r="D39" i="1"/>
  <c r="E39" i="1"/>
  <c r="F39" i="1"/>
  <c r="C40" i="1"/>
  <c r="D40" i="1"/>
  <c r="E40" i="1"/>
  <c r="F40" i="1"/>
  <c r="C32" i="1"/>
  <c r="D32" i="1"/>
  <c r="E32" i="1"/>
  <c r="F32" i="1"/>
  <c r="C23" i="1"/>
  <c r="D23" i="1"/>
  <c r="E23" i="1"/>
  <c r="F23" i="1"/>
  <c r="C50" i="1"/>
  <c r="D50" i="1"/>
  <c r="E50" i="1"/>
  <c r="F50" i="1"/>
  <c r="F48" i="1"/>
  <c r="E48" i="1"/>
  <c r="D48" i="1"/>
  <c r="C48" i="1"/>
  <c r="F44" i="1"/>
  <c r="E44" i="1"/>
  <c r="D44" i="1"/>
  <c r="C44" i="1"/>
  <c r="F47" i="1"/>
  <c r="E47" i="1"/>
  <c r="D47" i="1"/>
  <c r="C47" i="1"/>
</calcChain>
</file>

<file path=xl/sharedStrings.xml><?xml version="1.0" encoding="utf-8"?>
<sst xmlns="http://schemas.openxmlformats.org/spreadsheetml/2006/main" count="310" uniqueCount="310">
  <si>
    <t>Наименование товара</t>
  </si>
  <si>
    <t>г. Москва, 1-й Вешняковский проезд, д. 2 А</t>
  </si>
  <si>
    <t>Тел. 8 /495/ 786-3898</t>
  </si>
  <si>
    <t>info@vostrade.ru</t>
  </si>
  <si>
    <t>Инстаграмм Флора Лэнд</t>
  </si>
  <si>
    <t>ПРАЙС</t>
  </si>
  <si>
    <t>Срезанные  цветы</t>
  </si>
  <si>
    <t>Цена руб/шт</t>
  </si>
  <si>
    <t>СКИДКА ОТ ОБЪЕМА ЗА МЕСЯЦ</t>
  </si>
  <si>
    <t xml:space="preserve">  ИЗРАИЛЬ</t>
  </si>
  <si>
    <t>ОТ 5 ТЫС.</t>
  </si>
  <si>
    <t>ОТ 60ТЫС</t>
  </si>
  <si>
    <t>ОТ 120 ТЫС.</t>
  </si>
  <si>
    <t>ОТ 150 ТЫС.</t>
  </si>
  <si>
    <t>ГОЛЛАНДИЯ</t>
  </si>
  <si>
    <t>Гербера Микс аква x 24 (96)</t>
  </si>
  <si>
    <t>ЭКВАДОР</t>
  </si>
  <si>
    <t>Рускус 70 (Израиль)</t>
  </si>
  <si>
    <t>Хризантема Антонов</t>
  </si>
  <si>
    <t>Хризантема Балтика (кустовая)</t>
  </si>
  <si>
    <t>Хризантема Балтика желтая (кустовая)</t>
  </si>
  <si>
    <t>Хризантема Магнум желтый</t>
  </si>
  <si>
    <t>Хризантема Петр</t>
  </si>
  <si>
    <t>Хризантема Саба (кустовая)</t>
  </si>
  <si>
    <t>Хризантема Хайдар (кустовая)</t>
  </si>
  <si>
    <t>Танацетум single vegmo</t>
  </si>
  <si>
    <t>Хризантема Чик (кустовая)</t>
  </si>
  <si>
    <t>РОССИЯ</t>
  </si>
  <si>
    <t>Статица микс</t>
  </si>
  <si>
    <t>Хризантема Селебрейт (кустовая)</t>
  </si>
  <si>
    <t>Лизиантус микс Голландия</t>
  </si>
  <si>
    <t>Хризантема Сантини Rossi pink</t>
  </si>
  <si>
    <t>Вероника Smart Fountain</t>
  </si>
  <si>
    <t>Хризантема Радость (кустовая)</t>
  </si>
  <si>
    <t>Гиперикум Magical TRIUMPH</t>
  </si>
  <si>
    <t>Хризантема Пурпле Стар (кустовая)</t>
  </si>
  <si>
    <t>Хризантема Делигрин (кустовая)</t>
  </si>
  <si>
    <t>Хризантема Оптимист (кустовая)</t>
  </si>
  <si>
    <t>Хризантема Пина Колада (кустовая)</t>
  </si>
  <si>
    <t>Роза Ред Наоми 50 см РХ. РФ</t>
  </si>
  <si>
    <t>Ирис Блю Мэджик</t>
  </si>
  <si>
    <t>Лилия ОТ Замбези</t>
  </si>
  <si>
    <t>Пион микс (Голландия)</t>
  </si>
  <si>
    <t>Хризантема Калимба (кустовая)</t>
  </si>
  <si>
    <t>Хризантема Балерина (кустовая)</t>
  </si>
  <si>
    <t>Хризантема Чик крем (кустовая)</t>
  </si>
  <si>
    <t>Хризантема Рианна (кустовая)</t>
  </si>
  <si>
    <t>Фрезия Versailles</t>
  </si>
  <si>
    <t>Хризантема Бонтемпи (кустовая)</t>
  </si>
  <si>
    <t>Хризантема Магнум</t>
  </si>
  <si>
    <t>Хризантема Сантини Rossi white</t>
  </si>
  <si>
    <t>Хризантема Сталлион (Кустовая)</t>
  </si>
  <si>
    <t>Хризантема Стреса (кустовая)</t>
  </si>
  <si>
    <t>Грин Белл</t>
  </si>
  <si>
    <t>Орхидея микс 50 см</t>
  </si>
  <si>
    <t>Орхидея микс 80 см</t>
  </si>
  <si>
    <t>Хризантема Кенеди (кустовая)</t>
  </si>
  <si>
    <t>Хризантема Кенеди Роси (кустовая)</t>
  </si>
  <si>
    <t>Хризантема Сантини Sun Up</t>
  </si>
  <si>
    <t>Хризантема Сантини Yin Yang Cream</t>
  </si>
  <si>
    <t>Хризантема Серенити (кустовая)</t>
  </si>
  <si>
    <t>Хризантема Стеллини (кустовая)</t>
  </si>
  <si>
    <t>Роза Мондиал 70 GW</t>
  </si>
  <si>
    <t>Роза Мис Пиги 40 см РХ. РФ</t>
  </si>
  <si>
    <t>Роза Мондиал 80 GW</t>
  </si>
  <si>
    <t>Роза Эксплорер 80 GW</t>
  </si>
  <si>
    <t>Роза Аваланж Пич 50 см РХ. РФ</t>
  </si>
  <si>
    <t>Роза Эксплорер 70 GW</t>
  </si>
  <si>
    <t>Гербера  бокс  КР</t>
  </si>
  <si>
    <t>Роза Аваланж 50 см РХ. РФ</t>
  </si>
  <si>
    <t>Роза Пенни Лэйн 40 см РХ. РФ</t>
  </si>
  <si>
    <t>Роза Аваланж Пинк 70 РФ C</t>
  </si>
  <si>
    <t>Роза Аваланж пич 60 РФ C</t>
  </si>
  <si>
    <t>Роза Илиос 40 РФ С</t>
  </si>
  <si>
    <t>Роза Эва Ред  50 см РХ. РФ</t>
  </si>
  <si>
    <t>Роза Эва Ред  60 см РХ. РФ</t>
  </si>
  <si>
    <t>Лилия Замбезия 4</t>
  </si>
  <si>
    <t>Кустовая Роза Бомбастик РФ 50 С</t>
  </si>
  <si>
    <t>Роза Вау 70 РФ С</t>
  </si>
  <si>
    <t>Роза Джумиля 40 см РХ. РФ</t>
  </si>
  <si>
    <t>Роза Кустовая Крем грация  50 см РХ. РФ</t>
  </si>
  <si>
    <t>Роза Кустовая Супер -Баблс 60 С</t>
  </si>
  <si>
    <t>Роза Ред Наоми 60 см РХ. РФ</t>
  </si>
  <si>
    <t>Роза Кустовая Крем грация  40 см РХ. РФ</t>
  </si>
  <si>
    <t>Роза Пенни Лэйн 50 см РХ. РФ</t>
  </si>
  <si>
    <t>Роза Ред Наоми 70  см РХ. РФ</t>
  </si>
  <si>
    <t>Роза Ред Наоми 70 РФ С</t>
  </si>
  <si>
    <t>Роза Три Лав  70 РФ ЧС</t>
  </si>
  <si>
    <t>Роза Эва Ред  70 см РХ. РФ</t>
  </si>
  <si>
    <t>Хризантема (куст) 1 сорт</t>
  </si>
  <si>
    <t>Кустовая роза Черри хеопс 50 РФ С</t>
  </si>
  <si>
    <t>Роза Абигейл 70 РФ C</t>
  </si>
  <si>
    <t>Роза Аваланж Пинк 60 РФ C</t>
  </si>
  <si>
    <t>Роза Аваланж Пич 60 см РХ. РФ</t>
  </si>
  <si>
    <t>Роза Аква 60 см РХ. РФ</t>
  </si>
  <si>
    <t>Роза Баттеркап 70 см РХ. РФ</t>
  </si>
  <si>
    <t>Роза Вау 50 см.  РХ РФ</t>
  </si>
  <si>
    <t>Роза Вау 60 см.  РХ РФ</t>
  </si>
  <si>
    <t>Роза Испания 50 РФ С</t>
  </si>
  <si>
    <t>Роза Кустовая Лавли Лидия  40 см РХ. РФ</t>
  </si>
  <si>
    <t>Роза Кустовая Лидия  50 см РХ. РФ</t>
  </si>
  <si>
    <t>Роза Кустовая ПионБаблс 60 С</t>
  </si>
  <si>
    <t>Роза Пинк Муд 60 РФ С</t>
  </si>
  <si>
    <t>Роза Ред Наоми 50 ГКРФ</t>
  </si>
  <si>
    <t>Роза Ред Наоми 60 ГКРФ</t>
  </si>
  <si>
    <t>Роза Ред Наоми 60 РФ С</t>
  </si>
  <si>
    <t>Роза Ред Наоми 80  см РХ. РФ</t>
  </si>
  <si>
    <t>Роза Эль Тора 50 см РХ. РФ</t>
  </si>
  <si>
    <t>Роза Кахала 60 GW</t>
  </si>
  <si>
    <t>Тюльпан Тюльпан микс Рос</t>
  </si>
  <si>
    <t>Роза Лейла 60 см.  РХ РФ</t>
  </si>
  <si>
    <t>Кустовая Роза Мадам Бомбастик РФ 60 С</t>
  </si>
  <si>
    <t>Роза Кустовая Флиртинг -Баблс 70 С</t>
  </si>
  <si>
    <t>Роза Талея 70  РФ С</t>
  </si>
  <si>
    <t>Роза Нина 60 GW</t>
  </si>
  <si>
    <t>Роза Нина 70 GW</t>
  </si>
  <si>
    <t>Роза Пинк Флойд 80 GW</t>
  </si>
  <si>
    <t>Гербера Аква ракетка РФ М</t>
  </si>
  <si>
    <t>Роза Мис Пиги 50 см РХ. РФ</t>
  </si>
  <si>
    <t>Кустовая Роза Леди Бомбастик РФ 40 С</t>
  </si>
  <si>
    <t>Кустовая Роза Мадам Бомбастик РФ 40 С</t>
  </si>
  <si>
    <t>Роза Испания 70 РФ С</t>
  </si>
  <si>
    <t>Роза Шангрила 70 РФ С</t>
  </si>
  <si>
    <t>Роза Кустовая Елоу Баблс А 50 см ЧС</t>
  </si>
  <si>
    <t>Альстромерия Эквадор 80 см</t>
  </si>
  <si>
    <t>Роза Нина 80 GW</t>
  </si>
  <si>
    <t>Зелень Эвкалипт микс (Россия)</t>
  </si>
  <si>
    <t>Рускус Длинный</t>
  </si>
  <si>
    <t>Роза Аваланж Пич 70 РФ П</t>
  </si>
  <si>
    <t>Роза Ред Наоми 60 РФ П</t>
  </si>
  <si>
    <t>Роза Кустовая Барбадос 50 см РХ. РФ</t>
  </si>
  <si>
    <t>Роза Микс 50 РХ</t>
  </si>
  <si>
    <t xml:space="preserve">Роза Микс 60 РХ </t>
  </si>
  <si>
    <t>Роза Пинк Флойд 80 см.  РХ РФ</t>
  </si>
  <si>
    <t>Роза Пинк Флойд 90 см.  РХ РФ</t>
  </si>
  <si>
    <t>Роза Шангрила 50 см РХ. РФ</t>
  </si>
  <si>
    <t>Кустовая Блюссом Баблс РФ 40 С</t>
  </si>
  <si>
    <t>Кустовая Роза Мадам Бомбастик РФ 50 С</t>
  </si>
  <si>
    <t>Роза Кустовая Лиловая  65 С</t>
  </si>
  <si>
    <t>Альстромерия Эквадор 60 см</t>
  </si>
  <si>
    <t>Роза Кандлелайт 80 GW</t>
  </si>
  <si>
    <t>Роза Ред Наоми 70 ГКРФ</t>
  </si>
  <si>
    <t>Рускус Мелкий</t>
  </si>
  <si>
    <t>Рускус Средний Акция</t>
  </si>
  <si>
    <t>Гвоздика красная РФ</t>
  </si>
  <si>
    <t>Роза Аваланж 60 см РХ. РФ</t>
  </si>
  <si>
    <t>Роза Аваланж Пич 40 см РХ. РФ</t>
  </si>
  <si>
    <t>Роза Баттеркап 60 см РХ. РФ</t>
  </si>
  <si>
    <t>Роза Джумиля 60 см РХ. РФ</t>
  </si>
  <si>
    <t>Роза Кустовая Грация  60 см РХ. РФ</t>
  </si>
  <si>
    <t>Роза Кустовая Крем грация 60 см РХ. РФ</t>
  </si>
  <si>
    <t>Роза Лейла 40 см.  РХ РФ</t>
  </si>
  <si>
    <t>Роза Мис Пиги 60 см РХ. РФ</t>
  </si>
  <si>
    <t>Роза Шангрила 40 см РХ. РФ</t>
  </si>
  <si>
    <t>Лилия Замбезия 5</t>
  </si>
  <si>
    <t>Кустовая роза Марвелоус Баблс 40 РФ С</t>
  </si>
  <si>
    <t>Роза Аваланж Перл 60 РФ C</t>
  </si>
  <si>
    <t>Роза Илиос 70 РФ С</t>
  </si>
  <si>
    <t>Роза Кустовая Кинг Баблс  70 РФ С</t>
  </si>
  <si>
    <t>Роза Кустовая Супер -Баблс 70 С</t>
  </si>
  <si>
    <t>Роза Брайтон 80 GW</t>
  </si>
  <si>
    <t>Роза Пинк Мондиал 60 GW</t>
  </si>
  <si>
    <t>Роза Пинк Флойд 70 GW</t>
  </si>
  <si>
    <t xml:space="preserve"> На торговый день 23.11.2022</t>
  </si>
  <si>
    <t>Кустовая роза Лавендер Баблс 60 РФ С</t>
  </si>
  <si>
    <t>Кустовая роза Черри хеопс 40 РФ С</t>
  </si>
  <si>
    <t>Ред Наоми 50 см. .С</t>
  </si>
  <si>
    <t>Роза Абигейл 60 РФ C</t>
  </si>
  <si>
    <t>Роза Аква 40 см РХ. РФ</t>
  </si>
  <si>
    <t>Роза Аква 50 см РХ. РФ</t>
  </si>
  <si>
    <t>Роза Баттеркап 40 см РХ. РФ</t>
  </si>
  <si>
    <t>Роза Баттеркап 50 см РХ. РФ</t>
  </si>
  <si>
    <t>Роза Баттеркап 80 см РХ. РФ</t>
  </si>
  <si>
    <t>Роза Белинда 60 РФ C</t>
  </si>
  <si>
    <t>Роза Вау 50 РФ С</t>
  </si>
  <si>
    <t>Роза Вау 80 РФ С</t>
  </si>
  <si>
    <t>Роза Джумиля А2 50 см РХ. РФ</t>
  </si>
  <si>
    <t>Роза Илиос 50 РФ С</t>
  </si>
  <si>
    <t>Роза Испана  80 см РХ. РФ</t>
  </si>
  <si>
    <t>Роза Кустовая Грация 70 см РХ. РФ</t>
  </si>
  <si>
    <t>Роза Кустовая Кинг Баблс  80 РФ С</t>
  </si>
  <si>
    <t>Роза Кустовая Корал Б  60 С</t>
  </si>
  <si>
    <t>Роза Кустовая Корал Б  70 С</t>
  </si>
  <si>
    <t>Роза Кустовая Лидия 60 см РХ. РФ</t>
  </si>
  <si>
    <t>Роза Кустовая Лидия А240 см РХ. РФ</t>
  </si>
  <si>
    <t>Роза Лейла 50 см.  РХ РФ</t>
  </si>
  <si>
    <t>Роза Пенни Лэйн 60 см РХ. РФ</t>
  </si>
  <si>
    <t>Роза Пинк Муд 70 РФ С</t>
  </si>
  <si>
    <t>Роза Пинк Флойд А2 70 см.  РХ РФ</t>
  </si>
  <si>
    <t xml:space="preserve">Роза Ред наоми  60 </t>
  </si>
  <si>
    <t>Роза Ред Наоми 2 сорт 40 . .С</t>
  </si>
  <si>
    <t>Роза Ред Наоми 60 см. . С</t>
  </si>
  <si>
    <t>Роза Ред Наоми 80 РФ П</t>
  </si>
  <si>
    <t>Эва Ред  40 см РХ. РФ</t>
  </si>
  <si>
    <t>Роза Игуазу  60 GW</t>
  </si>
  <si>
    <t>Роза Кандлелайт 50 GW</t>
  </si>
  <si>
    <t>Роза Кахала 80 GW</t>
  </si>
  <si>
    <t>Роза Микс колор 40 Vintage</t>
  </si>
  <si>
    <t>Роза Микс колор 50 GW</t>
  </si>
  <si>
    <t>Роза Пинк Флойд 50 GW</t>
  </si>
  <si>
    <t>Роза Пинк Флойд 60 GW</t>
  </si>
  <si>
    <t>Роза Фридом 70 Vintage</t>
  </si>
  <si>
    <t>Роза Хай &amp; Еллоу Флейм 60 Vintage</t>
  </si>
  <si>
    <t>Роза Хай &amp; Меджик 70 GW</t>
  </si>
  <si>
    <t>Роза Хай &amp; Меджик 80 GW</t>
  </si>
  <si>
    <t>Роза Хермоса 80 GW</t>
  </si>
  <si>
    <t>Роза Эсперанс 60 GW</t>
  </si>
  <si>
    <t>Роза Эсперанс 80 GW</t>
  </si>
  <si>
    <t>Роза Кантри Блю 60 Vintage</t>
  </si>
  <si>
    <t>Роза Готча 70 GW</t>
  </si>
  <si>
    <t>Роза Кандлелайт 70 GW</t>
  </si>
  <si>
    <t>Роза Лола 80 GW</t>
  </si>
  <si>
    <t>Роза Микс колор 60 GW</t>
  </si>
  <si>
    <t>Роза Мондиал 60 GW</t>
  </si>
  <si>
    <t>Роза Плайя Бланка 70 GW</t>
  </si>
  <si>
    <t>Роза Эксплорер 50 GW</t>
  </si>
  <si>
    <t>Роза Эксплорер 60 GW</t>
  </si>
  <si>
    <t>Роза Пинк Мондиал 80 Josaflor</t>
  </si>
  <si>
    <t>Роза Рагазза 80 Josaflor</t>
  </si>
  <si>
    <t>Роза Тиффани 60 Josaflor</t>
  </si>
  <si>
    <t>Роза Фортуна  80 Josaflor</t>
  </si>
  <si>
    <t>Роза Шимер 80 Josaflor</t>
  </si>
  <si>
    <t>Роза Эксплорер 70 Josaflor</t>
  </si>
  <si>
    <t>Роза Микс колор 50 La Rosaleda</t>
  </si>
  <si>
    <t>Роза Микс колор 60 La Rosaleda</t>
  </si>
  <si>
    <t xml:space="preserve">Роза Джумиля 50 </t>
  </si>
  <si>
    <t xml:space="preserve">Роза Каталина 50 </t>
  </si>
  <si>
    <t>Роза Кустовая Лавли Лидия  А2 40 см РХ. РФ</t>
  </si>
  <si>
    <t>Роза Лейла А2 40 см.  РХ РФ</t>
  </si>
  <si>
    <t>Роза Лейла А2 50 см.  РХ РФ</t>
  </si>
  <si>
    <t>Роза Пинк Флойд 70 см.  РХ РФ</t>
  </si>
  <si>
    <t>Кустовая роза Марвелоус Баблс 70 РФ С</t>
  </si>
  <si>
    <t>Роза Аваланж пич 70 РФ С</t>
  </si>
  <si>
    <t>Роза Эльторо 60 РФ С</t>
  </si>
  <si>
    <t>Роза Аква А2 50 см РХ. РФ</t>
  </si>
  <si>
    <t>Роза Вау 70 см.  РХ РФ</t>
  </si>
  <si>
    <t>Роза Вау А2 40 см.  РХ РФ</t>
  </si>
  <si>
    <t>Роза Вау А2 50 см.  РХ РФ</t>
  </si>
  <si>
    <t>Роза Кустовая Алегрия А2 40 см РХ. РФ</t>
  </si>
  <si>
    <t>Роза Кустовая Барбадос А2 40 см РХ. РФ</t>
  </si>
  <si>
    <t>Роза Ред Наоми А2 40 см РХ. РФ</t>
  </si>
  <si>
    <t>Роза Риджинс парк  80 см РХ. РФ</t>
  </si>
  <si>
    <t>Роза Шангрила А2 40 см РХ. РФ</t>
  </si>
  <si>
    <t>Роза Эва Ред  А2 40 см РХ. РФ</t>
  </si>
  <si>
    <t>Роза Эва Ред  А2 50 см РХ. РФ</t>
  </si>
  <si>
    <t>Анна Карина 70 РФ C</t>
  </si>
  <si>
    <t>Роза Кустовая ПионБаблс 50 С</t>
  </si>
  <si>
    <t>Роза Маритим 50 РФ С</t>
  </si>
  <si>
    <t>Роза Ред Наоми 40 РФ С</t>
  </si>
  <si>
    <t>Роза Талея 50 РФ С</t>
  </si>
  <si>
    <t>Роза Шангрила 65 РФ С</t>
  </si>
  <si>
    <t>Аспидистра (Голландия) банч</t>
  </si>
  <si>
    <t>Хризантема Пина колада Крем (кустовая)</t>
  </si>
  <si>
    <t>Брасика White Crane</t>
  </si>
  <si>
    <t>Хризантема Сантини Skippy</t>
  </si>
  <si>
    <t>Хризантема Сантини Ellison Pink</t>
  </si>
  <si>
    <t>Гиперикум Globo Punch</t>
  </si>
  <si>
    <t>Хризантема Сантини Doppia</t>
  </si>
  <si>
    <t>Хризантема Сантини Sun Up Sunny</t>
  </si>
  <si>
    <t>Брасика Crane King</t>
  </si>
  <si>
    <t>Гиперикум Coco Casino</t>
  </si>
  <si>
    <t>Хризантема Сантини Rossi cream</t>
  </si>
  <si>
    <t>Хризантема Руби Стар (кустовая)</t>
  </si>
  <si>
    <t>Хризантема Пастела Роуз (кустовая)</t>
  </si>
  <si>
    <t>Аспарагус сетацеус, колор Glitter</t>
  </si>
  <si>
    <t>Скимия Kew Green</t>
  </si>
  <si>
    <t>Лимониум Микс</t>
  </si>
  <si>
    <t>Хризантема Прада (кустовая)</t>
  </si>
  <si>
    <t>Хризантема Просекко (кустовая)</t>
  </si>
  <si>
    <t>Гвоздика Голландия Moonlite</t>
  </si>
  <si>
    <t>Котон</t>
  </si>
  <si>
    <t>Лист Дуба крашеный</t>
  </si>
  <si>
    <t>Хризантема Лимончелло (кустовая)</t>
  </si>
  <si>
    <t>Лист Писташ 65 см (банч)</t>
  </si>
  <si>
    <t>Тюльпан микс (дабл.)</t>
  </si>
  <si>
    <t>Хризантема Майра (кустовая)</t>
  </si>
  <si>
    <t>Гиперикум Green Reviva</t>
  </si>
  <si>
    <t>Хризантема Сантини Doria White</t>
  </si>
  <si>
    <t>Хризантема Сантини Doria</t>
  </si>
  <si>
    <t>Хризантема Балтика пинк (кустовая)</t>
  </si>
  <si>
    <t>Хризантема Бароло (кустовая)</t>
  </si>
  <si>
    <t>Вероника микс</t>
  </si>
  <si>
    <t>Хризантема Пина колада желтая (кустовая)</t>
  </si>
  <si>
    <t>Илекс Ve Rode Bes</t>
  </si>
  <si>
    <t>Астер</t>
  </si>
  <si>
    <t>Ваксфлауэр</t>
  </si>
  <si>
    <t>Гербера Микс x 50</t>
  </si>
  <si>
    <t>Хризантема Гранд Салмон (кустовая)</t>
  </si>
  <si>
    <t>Хризантема Катинка (кустовая)</t>
  </si>
  <si>
    <t>Лилия ОР Сорбон</t>
  </si>
  <si>
    <t>Леукодендрон Safari Sunset</t>
  </si>
  <si>
    <t>Ледерварен ( Ledervaren EX VfcPak)</t>
  </si>
  <si>
    <t>Питоспорум Ilan</t>
  </si>
  <si>
    <t>Феникс Робелини 80см Вакуум ( Phoenix L80 VacPac)</t>
  </si>
  <si>
    <t>Салал Типс</t>
  </si>
  <si>
    <t>Скимия Rubella</t>
  </si>
  <si>
    <t>Чико</t>
  </si>
  <si>
    <t>Брасика Empire Olga</t>
  </si>
  <si>
    <t>Брасика Crane Queen</t>
  </si>
  <si>
    <t>КЕНИЯ</t>
  </si>
  <si>
    <t>Роза Микс 50 HR (кустовая)</t>
  </si>
  <si>
    <t>Роза Fireworks 60 (кустовая)</t>
  </si>
  <si>
    <t>Роза Fireworks 70 (кустовая)</t>
  </si>
  <si>
    <t>Роза Микс 70 HR (кустовая)</t>
  </si>
  <si>
    <t>Роза Микс 70 KR (кустовая)</t>
  </si>
  <si>
    <t>Роза Микс 60 HR (кустовая)</t>
  </si>
  <si>
    <t>Роза Summer Dance 60 (кустовая)</t>
  </si>
  <si>
    <t>Роза Микс 50 E (кустовая)</t>
  </si>
  <si>
    <t>Роза Микс 60 A (кустовая)</t>
  </si>
  <si>
    <t>Роза Микс 50 A (кустовая)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</si>
</sst>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.00\ &quot;₽&quot;;[Red]#,##0.00\ &quot;₽&quot;"/>
  </numFmts>
  <fonts count="25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i/>
      <u/>
      <sz val="16"/>
      <color rgb="FFFF0000"/>
      <name val="Calibri"/>
      <family val="2"/>
      <charset val="204"/>
      <scheme val="minor"/>
    </font>
    <font>
      <b/>
      <i/>
      <sz val="36"/>
      <color theme="0"/>
      <name val="Baskerville Old Face"/>
      <family val="1"/>
    </font>
    <font>
      <b/>
      <sz val="28"/>
      <name val="Calibri"/>
      <family val="2"/>
      <charset val="204"/>
    </font>
    <font>
      <b/>
      <u/>
      <sz val="1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lgerian"/>
      <family val="5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1"/>
    </font>
    <font>
      <b/>
      <sz val="16"/>
      <color theme="1"/>
      <name val="Algerian"/>
      <family val="5"/>
    </font>
    <font>
      <sz val="8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9" fillId="0" borderId="0"/>
    <xf numFmtId="0" fontId="23" fillId="0" borderId="0"/>
  </cellStyleXfs>
  <cellXfs count="50">
    <xf numFmtId="0" fontId="0" fillId="0" borderId="0" xfId="0"/>
    <xf numFmtId="0" fontId="3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7" fillId="0" borderId="0" xfId="1" applyFont="1"/>
    <xf numFmtId="0" fontId="0" fillId="0" borderId="0" xfId="0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0" borderId="0" xfId="1" applyFont="1"/>
    <xf numFmtId="0" fontId="0" fillId="2" borderId="0" xfId="0" applyFill="1"/>
    <xf numFmtId="0" fontId="0" fillId="2" borderId="0" xfId="0" applyFill="1" applyAlignment="1">
      <alignment horizontal="left"/>
    </xf>
    <xf numFmtId="9" fontId="16" fillId="7" borderId="19" xfId="0" applyNumberFormat="1" applyFont="1" applyFill="1" applyBorder="1" applyAlignment="1">
      <alignment horizontal="center" vertical="center" wrapText="1"/>
    </xf>
    <xf numFmtId="9" fontId="16" fillId="7" borderId="20" xfId="0" applyNumberFormat="1" applyFont="1" applyFill="1" applyBorder="1" applyAlignment="1">
      <alignment horizontal="center" vertical="center" wrapText="1"/>
    </xf>
    <xf numFmtId="9" fontId="18" fillId="7" borderId="19" xfId="0" applyNumberFormat="1" applyFont="1" applyFill="1" applyBorder="1" applyAlignment="1">
      <alignment horizontal="center" vertical="center"/>
    </xf>
    <xf numFmtId="9" fontId="18" fillId="7" borderId="20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2" fontId="5" fillId="0" borderId="19" xfId="2" applyNumberFormat="1" applyFont="1" applyBorder="1" applyAlignment="1">
      <alignment horizontal="center" vertical="center"/>
    </xf>
    <xf numFmtId="0" fontId="0" fillId="7" borderId="19" xfId="0" applyFill="1" applyBorder="1"/>
    <xf numFmtId="0" fontId="20" fillId="0" borderId="0" xfId="0" applyFont="1"/>
    <xf numFmtId="2" fontId="21" fillId="0" borderId="19" xfId="2" applyNumberFormat="1" applyFont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5" fillId="7" borderId="1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/>
    </xf>
    <xf numFmtId="0" fontId="24" fillId="0" borderId="19" xfId="3" applyNumberFormat="1" applyFont="1" applyBorder="1" applyAlignment="1">
      <alignment horizontal="left" wrapText="1"/>
    </xf>
    <xf numFmtId="2" fontId="24" fillId="0" borderId="19" xfId="3" applyNumberFormat="1" applyFont="1" applyBorder="1" applyAlignment="1">
      <alignment horizontal="right" vertical="center"/>
    </xf>
    <xf numFmtId="0" fontId="20" fillId="7" borderId="19" xfId="0" applyFont="1" applyFill="1" applyBorder="1"/>
    <xf numFmtId="0" fontId="17" fillId="7" borderId="17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165" fontId="16" fillId="7" borderId="18" xfId="0" applyNumberFormat="1" applyFont="1" applyFill="1" applyBorder="1" applyAlignment="1">
      <alignment horizontal="center" vertical="center" wrapText="1"/>
    </xf>
    <xf numFmtId="165" fontId="16" fillId="7" borderId="2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165" fontId="15" fillId="6" borderId="10" xfId="0" applyNumberFormat="1" applyFont="1" applyFill="1" applyBorder="1" applyAlignment="1">
      <alignment horizontal="center" vertical="center" wrapText="1"/>
    </xf>
    <xf numFmtId="165" fontId="15" fillId="6" borderId="11" xfId="0" applyNumberFormat="1" applyFont="1" applyFill="1" applyBorder="1" applyAlignment="1">
      <alignment horizontal="center" vertical="center" wrapText="1"/>
    </xf>
    <xf numFmtId="165" fontId="15" fillId="6" borderId="12" xfId="0" applyNumberFormat="1" applyFont="1" applyFill="1" applyBorder="1" applyAlignment="1">
      <alignment horizontal="center" vertical="center" wrapText="1"/>
    </xf>
    <xf numFmtId="165" fontId="16" fillId="4" borderId="14" xfId="0" applyNumberFormat="1" applyFont="1" applyFill="1" applyBorder="1" applyAlignment="1">
      <alignment horizontal="center" vertical="center" wrapText="1"/>
    </xf>
    <xf numFmtId="165" fontId="16" fillId="4" borderId="15" xfId="0" applyNumberFormat="1" applyFont="1" applyFill="1" applyBorder="1" applyAlignment="1">
      <alignment horizontal="center" vertical="center" wrapText="1"/>
    </xf>
    <xf numFmtId="165" fontId="16" fillId="4" borderId="16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/>
    <cellStyle name="Обычный_Лист1_1" xfId="3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0</xdr:rowOff>
    </xdr:from>
    <xdr:to>
      <xdr:col>5</xdr:col>
      <xdr:colOff>698500</xdr:colOff>
      <xdr:row>2</xdr:row>
      <xdr:rowOff>304800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3D97D784-41AF-9742-AE8C-F77FE8003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0"/>
          <a:ext cx="32004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ostrade.ru" TargetMode="External"/><Relationship Id="rId1" Type="http://schemas.openxmlformats.org/officeDocument/2006/relationships/hyperlink" Target="https://instagram.com/floraland.moscow?igshid=1tttdvjr1kpe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4"/>
  <sheetViews>
    <sheetView showGridLines="0" tabSelected="1" zoomScale="75" zoomScaleNormal="75" workbookViewId="0">
      <selection activeCell="L13" sqref="L13"/>
    </sheetView>
  </sheetViews>
  <sheetFormatPr defaultColWidth="11" defaultRowHeight="15.75"/>
  <cols>
    <col min="1" max="1" width="54.875" customWidth="1"/>
  </cols>
  <sheetData>
    <row r="1" spans="1:32" ht="26.1" customHeight="1">
      <c r="A1" s="1" t="s">
        <v>1</v>
      </c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23.1" customHeight="1">
      <c r="A2" s="1" t="s">
        <v>2</v>
      </c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27" customHeight="1">
      <c r="A3" s="6" t="s">
        <v>3</v>
      </c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ht="30" customHeight="1" thickBot="1">
      <c r="A4" s="10" t="s">
        <v>4</v>
      </c>
    </row>
    <row r="5" spans="1:32" ht="45.95" customHeight="1">
      <c r="A5" s="33" t="s">
        <v>5</v>
      </c>
      <c r="B5" s="34"/>
      <c r="C5" s="34"/>
      <c r="D5" s="34"/>
      <c r="E5" s="34"/>
      <c r="F5" s="35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2" ht="36.950000000000003" customHeight="1">
      <c r="A6" s="36" t="s">
        <v>6</v>
      </c>
      <c r="B6" s="37"/>
      <c r="C6" s="37"/>
      <c r="D6" s="37"/>
      <c r="E6" s="37"/>
      <c r="F6" s="3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2" ht="24.95" customHeight="1" thickBot="1">
      <c r="A7" s="39" t="s">
        <v>163</v>
      </c>
      <c r="B7" s="40"/>
      <c r="C7" s="40"/>
      <c r="D7" s="40"/>
      <c r="E7" s="40"/>
      <c r="F7" s="4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2" ht="27" customHeight="1">
      <c r="A8" s="42" t="s">
        <v>0</v>
      </c>
      <c r="B8" s="44" t="s">
        <v>7</v>
      </c>
      <c r="C8" s="45"/>
      <c r="D8" s="45"/>
      <c r="E8" s="45"/>
      <c r="F8" s="4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2" ht="36.950000000000003" customHeight="1">
      <c r="A9" s="43"/>
      <c r="B9" s="47" t="s">
        <v>8</v>
      </c>
      <c r="C9" s="48"/>
      <c r="D9" s="48"/>
      <c r="E9" s="48"/>
      <c r="F9" s="4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2" ht="27.75" customHeight="1">
      <c r="A10" s="29" t="s">
        <v>9</v>
      </c>
      <c r="B10" s="31"/>
      <c r="C10" s="13" t="s">
        <v>10</v>
      </c>
      <c r="D10" s="13" t="s">
        <v>11</v>
      </c>
      <c r="E10" s="13" t="s">
        <v>12</v>
      </c>
      <c r="F10" s="14" t="s">
        <v>13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2" ht="20.100000000000001" customHeight="1">
      <c r="A11" s="30"/>
      <c r="B11" s="32"/>
      <c r="C11" s="15">
        <v>0.05</v>
      </c>
      <c r="D11" s="15">
        <v>0.08</v>
      </c>
      <c r="E11" s="15">
        <v>0.1</v>
      </c>
      <c r="F11" s="16">
        <v>0.12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2" s="21" customFormat="1">
      <c r="A12" s="26" t="s">
        <v>17</v>
      </c>
      <c r="B12" s="27">
        <v>30.8</v>
      </c>
      <c r="C12" s="19">
        <f>B12*0.95</f>
        <v>29.259999999999998</v>
      </c>
      <c r="D12" s="19">
        <f>B12*0.92</f>
        <v>28.336000000000002</v>
      </c>
      <c r="E12" s="19">
        <f>B12*0.9</f>
        <v>27.720000000000002</v>
      </c>
      <c r="F12" s="19">
        <f>B12*0.88</f>
        <v>27.103999999999999</v>
      </c>
    </row>
    <row r="13" spans="1:32" ht="27" customHeight="1">
      <c r="A13" s="17" t="s">
        <v>14</v>
      </c>
      <c r="B13" s="18"/>
      <c r="C13" s="18"/>
      <c r="D13" s="18"/>
      <c r="E13" s="18"/>
      <c r="F13" s="1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s="21" customFormat="1">
      <c r="A14" s="26" t="s">
        <v>264</v>
      </c>
      <c r="B14" s="27">
        <v>115</v>
      </c>
      <c r="C14" s="22">
        <f t="shared" ref="C14:C45" si="0">B14*0.95</f>
        <v>109.25</v>
      </c>
      <c r="D14" s="22">
        <f t="shared" ref="D14:D45" si="1">B14*0.92</f>
        <v>105.80000000000001</v>
      </c>
      <c r="E14" s="22">
        <f t="shared" ref="E14:E45" si="2">B14*0.9</f>
        <v>103.5</v>
      </c>
      <c r="F14" s="22">
        <f t="shared" ref="F14:F45" si="3">B14*0.88</f>
        <v>101.2</v>
      </c>
    </row>
    <row r="15" spans="1:32" s="21" customFormat="1">
      <c r="A15" s="26" t="s">
        <v>251</v>
      </c>
      <c r="B15" s="27">
        <v>190</v>
      </c>
      <c r="C15" s="22">
        <f t="shared" si="0"/>
        <v>180.5</v>
      </c>
      <c r="D15" s="22">
        <f t="shared" si="1"/>
        <v>174.8</v>
      </c>
      <c r="E15" s="22">
        <f t="shared" si="2"/>
        <v>171</v>
      </c>
      <c r="F15" s="22">
        <f t="shared" si="3"/>
        <v>167.2</v>
      </c>
    </row>
    <row r="16" spans="1:32" s="21" customFormat="1">
      <c r="A16" s="26" t="s">
        <v>284</v>
      </c>
      <c r="B16" s="27">
        <v>60</v>
      </c>
      <c r="C16" s="22">
        <f t="shared" si="0"/>
        <v>57</v>
      </c>
      <c r="D16" s="22">
        <f t="shared" si="1"/>
        <v>55.2</v>
      </c>
      <c r="E16" s="22">
        <f t="shared" si="2"/>
        <v>54</v>
      </c>
      <c r="F16" s="22">
        <f t="shared" si="3"/>
        <v>52.8</v>
      </c>
    </row>
    <row r="17" spans="1:6" s="21" customFormat="1">
      <c r="A17" s="26" t="s">
        <v>259</v>
      </c>
      <c r="B17" s="27">
        <v>65</v>
      </c>
      <c r="C17" s="22">
        <f t="shared" si="0"/>
        <v>61.75</v>
      </c>
      <c r="D17" s="22">
        <f t="shared" si="1"/>
        <v>59.800000000000004</v>
      </c>
      <c r="E17" s="22">
        <f t="shared" si="2"/>
        <v>58.5</v>
      </c>
      <c r="F17" s="22">
        <f t="shared" si="3"/>
        <v>57.2</v>
      </c>
    </row>
    <row r="18" spans="1:6" s="21" customFormat="1">
      <c r="A18" s="26" t="s">
        <v>298</v>
      </c>
      <c r="B18" s="27">
        <v>65</v>
      </c>
      <c r="C18" s="22">
        <f t="shared" si="0"/>
        <v>61.75</v>
      </c>
      <c r="D18" s="22">
        <f t="shared" si="1"/>
        <v>59.800000000000004</v>
      </c>
      <c r="E18" s="22">
        <f t="shared" si="2"/>
        <v>58.5</v>
      </c>
      <c r="F18" s="22">
        <f t="shared" si="3"/>
        <v>57.2</v>
      </c>
    </row>
    <row r="19" spans="1:6" s="21" customFormat="1">
      <c r="A19" s="26" t="s">
        <v>297</v>
      </c>
      <c r="B19" s="27">
        <v>65</v>
      </c>
      <c r="C19" s="22">
        <f t="shared" si="0"/>
        <v>61.75</v>
      </c>
      <c r="D19" s="22">
        <f t="shared" si="1"/>
        <v>59.800000000000004</v>
      </c>
      <c r="E19" s="22">
        <f t="shared" si="2"/>
        <v>58.5</v>
      </c>
      <c r="F19" s="22">
        <f t="shared" si="3"/>
        <v>57.2</v>
      </c>
    </row>
    <row r="20" spans="1:6" s="21" customFormat="1">
      <c r="A20" s="26" t="s">
        <v>253</v>
      </c>
      <c r="B20" s="27">
        <v>65</v>
      </c>
      <c r="C20" s="22">
        <f t="shared" si="0"/>
        <v>61.75</v>
      </c>
      <c r="D20" s="22">
        <f t="shared" si="1"/>
        <v>59.800000000000004</v>
      </c>
      <c r="E20" s="22">
        <f t="shared" si="2"/>
        <v>58.5</v>
      </c>
      <c r="F20" s="22">
        <f t="shared" si="3"/>
        <v>57.2</v>
      </c>
    </row>
    <row r="21" spans="1:6" s="21" customFormat="1">
      <c r="A21" s="26" t="s">
        <v>285</v>
      </c>
      <c r="B21" s="27">
        <v>84</v>
      </c>
      <c r="C21" s="22">
        <f t="shared" si="0"/>
        <v>79.8</v>
      </c>
      <c r="D21" s="22">
        <f t="shared" si="1"/>
        <v>77.28</v>
      </c>
      <c r="E21" s="22">
        <f t="shared" si="2"/>
        <v>75.600000000000009</v>
      </c>
      <c r="F21" s="22">
        <f t="shared" si="3"/>
        <v>73.92</v>
      </c>
    </row>
    <row r="22" spans="1:6" s="21" customFormat="1">
      <c r="A22" s="26" t="s">
        <v>32</v>
      </c>
      <c r="B22" s="27">
        <v>48</v>
      </c>
      <c r="C22" s="22">
        <f t="shared" si="0"/>
        <v>45.599999999999994</v>
      </c>
      <c r="D22" s="22">
        <f t="shared" si="1"/>
        <v>44.160000000000004</v>
      </c>
      <c r="E22" s="22">
        <f t="shared" si="2"/>
        <v>43.2</v>
      </c>
      <c r="F22" s="22">
        <f t="shared" si="3"/>
        <v>42.24</v>
      </c>
    </row>
    <row r="23" spans="1:6" s="21" customFormat="1">
      <c r="A23" s="26" t="s">
        <v>281</v>
      </c>
      <c r="B23" s="27">
        <v>40</v>
      </c>
      <c r="C23" s="22">
        <f t="shared" si="0"/>
        <v>38</v>
      </c>
      <c r="D23" s="22">
        <f t="shared" si="1"/>
        <v>36.800000000000004</v>
      </c>
      <c r="E23" s="22">
        <f t="shared" si="2"/>
        <v>36</v>
      </c>
      <c r="F23" s="22">
        <f t="shared" si="3"/>
        <v>35.200000000000003</v>
      </c>
    </row>
    <row r="24" spans="1:6" s="21" customFormat="1">
      <c r="A24" s="26" t="s">
        <v>269</v>
      </c>
      <c r="B24" s="27">
        <v>75.989999999999995</v>
      </c>
      <c r="C24" s="22">
        <f t="shared" si="0"/>
        <v>72.190499999999986</v>
      </c>
      <c r="D24" s="22">
        <f t="shared" si="1"/>
        <v>69.910799999999995</v>
      </c>
      <c r="E24" s="22">
        <f t="shared" si="2"/>
        <v>68.390999999999991</v>
      </c>
      <c r="F24" s="22">
        <f t="shared" si="3"/>
        <v>66.871200000000002</v>
      </c>
    </row>
    <row r="25" spans="1:6" s="21" customFormat="1">
      <c r="A25" s="26" t="s">
        <v>286</v>
      </c>
      <c r="B25" s="27">
        <v>78.989999999999995</v>
      </c>
      <c r="C25" s="22">
        <f t="shared" si="0"/>
        <v>75.040499999999994</v>
      </c>
      <c r="D25" s="22">
        <f t="shared" si="1"/>
        <v>72.6708</v>
      </c>
      <c r="E25" s="22">
        <f t="shared" si="2"/>
        <v>71.090999999999994</v>
      </c>
      <c r="F25" s="22">
        <f t="shared" si="3"/>
        <v>69.511200000000002</v>
      </c>
    </row>
    <row r="26" spans="1:6" s="21" customFormat="1">
      <c r="A26" s="26" t="s">
        <v>15</v>
      </c>
      <c r="B26" s="27">
        <v>88</v>
      </c>
      <c r="C26" s="22">
        <f t="shared" si="0"/>
        <v>83.6</v>
      </c>
      <c r="D26" s="22">
        <f t="shared" si="1"/>
        <v>80.960000000000008</v>
      </c>
      <c r="E26" s="22">
        <f t="shared" si="2"/>
        <v>79.2</v>
      </c>
      <c r="F26" s="22">
        <f t="shared" si="3"/>
        <v>77.44</v>
      </c>
    </row>
    <row r="27" spans="1:6" s="21" customFormat="1">
      <c r="A27" s="26" t="s">
        <v>260</v>
      </c>
      <c r="B27" s="27">
        <v>70.45</v>
      </c>
      <c r="C27" s="22">
        <f t="shared" si="0"/>
        <v>66.927499999999995</v>
      </c>
      <c r="D27" s="22">
        <f t="shared" si="1"/>
        <v>64.814000000000007</v>
      </c>
      <c r="E27" s="22">
        <f t="shared" si="2"/>
        <v>63.405000000000001</v>
      </c>
      <c r="F27" s="22">
        <f t="shared" si="3"/>
        <v>61.996000000000002</v>
      </c>
    </row>
    <row r="28" spans="1:6" s="21" customFormat="1">
      <c r="A28" s="26" t="s">
        <v>256</v>
      </c>
      <c r="B28" s="27">
        <v>55</v>
      </c>
      <c r="C28" s="22">
        <f t="shared" si="0"/>
        <v>52.25</v>
      </c>
      <c r="D28" s="22">
        <f t="shared" si="1"/>
        <v>50.6</v>
      </c>
      <c r="E28" s="22">
        <f t="shared" si="2"/>
        <v>49.5</v>
      </c>
      <c r="F28" s="22">
        <f t="shared" si="3"/>
        <v>48.4</v>
      </c>
    </row>
    <row r="29" spans="1:6" s="21" customFormat="1">
      <c r="A29" s="26" t="s">
        <v>276</v>
      </c>
      <c r="B29" s="27">
        <v>55</v>
      </c>
      <c r="C29" s="22">
        <f t="shared" si="0"/>
        <v>52.25</v>
      </c>
      <c r="D29" s="22">
        <f t="shared" si="1"/>
        <v>50.6</v>
      </c>
      <c r="E29" s="22">
        <f t="shared" si="2"/>
        <v>49.5</v>
      </c>
      <c r="F29" s="22">
        <f t="shared" si="3"/>
        <v>48.4</v>
      </c>
    </row>
    <row r="30" spans="1:6" s="21" customFormat="1">
      <c r="A30" s="26" t="s">
        <v>34</v>
      </c>
      <c r="B30" s="27">
        <v>55</v>
      </c>
      <c r="C30" s="22">
        <f t="shared" si="0"/>
        <v>52.25</v>
      </c>
      <c r="D30" s="22">
        <f t="shared" si="1"/>
        <v>50.6</v>
      </c>
      <c r="E30" s="22">
        <f t="shared" si="2"/>
        <v>49.5</v>
      </c>
      <c r="F30" s="22">
        <f t="shared" si="3"/>
        <v>48.4</v>
      </c>
    </row>
    <row r="31" spans="1:6" s="21" customFormat="1">
      <c r="A31" s="26" t="s">
        <v>53</v>
      </c>
      <c r="B31" s="27">
        <v>75</v>
      </c>
      <c r="C31" s="22">
        <f t="shared" si="0"/>
        <v>71.25</v>
      </c>
      <c r="D31" s="22">
        <f t="shared" si="1"/>
        <v>69</v>
      </c>
      <c r="E31" s="22">
        <f t="shared" si="2"/>
        <v>67.5</v>
      </c>
      <c r="F31" s="22">
        <f t="shared" si="3"/>
        <v>66</v>
      </c>
    </row>
    <row r="32" spans="1:6" s="21" customFormat="1">
      <c r="A32" s="26" t="s">
        <v>283</v>
      </c>
      <c r="B32" s="27">
        <v>130</v>
      </c>
      <c r="C32" s="22">
        <f t="shared" si="0"/>
        <v>123.5</v>
      </c>
      <c r="D32" s="22">
        <f t="shared" si="1"/>
        <v>119.60000000000001</v>
      </c>
      <c r="E32" s="22">
        <f t="shared" si="2"/>
        <v>117</v>
      </c>
      <c r="F32" s="22">
        <f t="shared" si="3"/>
        <v>114.4</v>
      </c>
    </row>
    <row r="33" spans="1:6" s="21" customFormat="1">
      <c r="A33" s="26" t="s">
        <v>40</v>
      </c>
      <c r="B33" s="27">
        <v>30</v>
      </c>
      <c r="C33" s="22">
        <f t="shared" si="0"/>
        <v>28.5</v>
      </c>
      <c r="D33" s="22">
        <f t="shared" si="1"/>
        <v>27.6</v>
      </c>
      <c r="E33" s="22">
        <f t="shared" si="2"/>
        <v>27</v>
      </c>
      <c r="F33" s="22">
        <f t="shared" si="3"/>
        <v>26.4</v>
      </c>
    </row>
    <row r="34" spans="1:6" s="21" customFormat="1">
      <c r="A34" s="26" t="s">
        <v>270</v>
      </c>
      <c r="B34" s="27">
        <v>250</v>
      </c>
      <c r="C34" s="22">
        <f t="shared" si="0"/>
        <v>237.5</v>
      </c>
      <c r="D34" s="22">
        <f t="shared" si="1"/>
        <v>230</v>
      </c>
      <c r="E34" s="22">
        <f t="shared" si="2"/>
        <v>225</v>
      </c>
      <c r="F34" s="22">
        <f t="shared" si="3"/>
        <v>220</v>
      </c>
    </row>
    <row r="35" spans="1:6" s="21" customFormat="1">
      <c r="A35" s="26" t="s">
        <v>291</v>
      </c>
      <c r="B35" s="27">
        <v>465</v>
      </c>
      <c r="C35" s="22">
        <f t="shared" si="0"/>
        <v>441.75</v>
      </c>
      <c r="D35" s="22">
        <f t="shared" si="1"/>
        <v>427.8</v>
      </c>
      <c r="E35" s="22">
        <f t="shared" si="2"/>
        <v>418.5</v>
      </c>
      <c r="F35" s="22">
        <f t="shared" si="3"/>
        <v>409.2</v>
      </c>
    </row>
    <row r="36" spans="1:6" s="21" customFormat="1">
      <c r="A36" s="26" t="s">
        <v>290</v>
      </c>
      <c r="B36" s="27">
        <v>58</v>
      </c>
      <c r="C36" s="22">
        <f t="shared" si="0"/>
        <v>55.099999999999994</v>
      </c>
      <c r="D36" s="22">
        <f t="shared" si="1"/>
        <v>53.36</v>
      </c>
      <c r="E36" s="22">
        <f t="shared" si="2"/>
        <v>52.2</v>
      </c>
      <c r="F36" s="22">
        <f t="shared" si="3"/>
        <v>51.04</v>
      </c>
    </row>
    <row r="37" spans="1:6" s="21" customFormat="1">
      <c r="A37" s="26" t="s">
        <v>30</v>
      </c>
      <c r="B37" s="27">
        <v>120.49</v>
      </c>
      <c r="C37" s="22">
        <f t="shared" si="0"/>
        <v>114.46549999999999</v>
      </c>
      <c r="D37" s="22">
        <f t="shared" si="1"/>
        <v>110.85080000000001</v>
      </c>
      <c r="E37" s="22">
        <f t="shared" si="2"/>
        <v>108.441</v>
      </c>
      <c r="F37" s="22">
        <f t="shared" si="3"/>
        <v>106.0312</v>
      </c>
    </row>
    <row r="38" spans="1:6" s="21" customFormat="1">
      <c r="A38" s="26" t="s">
        <v>289</v>
      </c>
      <c r="B38" s="27">
        <v>155</v>
      </c>
      <c r="C38" s="22">
        <f t="shared" si="0"/>
        <v>147.25</v>
      </c>
      <c r="D38" s="22">
        <f t="shared" si="1"/>
        <v>142.6</v>
      </c>
      <c r="E38" s="22">
        <f t="shared" si="2"/>
        <v>139.5</v>
      </c>
      <c r="F38" s="22">
        <f t="shared" si="3"/>
        <v>136.4</v>
      </c>
    </row>
    <row r="39" spans="1:6" s="21" customFormat="1">
      <c r="A39" s="26" t="s">
        <v>41</v>
      </c>
      <c r="B39" s="27">
        <v>175</v>
      </c>
      <c r="C39" s="22">
        <f t="shared" si="0"/>
        <v>166.25</v>
      </c>
      <c r="D39" s="22">
        <f t="shared" si="1"/>
        <v>161</v>
      </c>
      <c r="E39" s="22">
        <f t="shared" si="2"/>
        <v>157.5</v>
      </c>
      <c r="F39" s="22">
        <f t="shared" si="3"/>
        <v>154</v>
      </c>
    </row>
    <row r="40" spans="1:6" s="21" customFormat="1">
      <c r="A40" s="26" t="s">
        <v>266</v>
      </c>
      <c r="B40" s="27">
        <v>65</v>
      </c>
      <c r="C40" s="22">
        <f t="shared" si="0"/>
        <v>61.75</v>
      </c>
      <c r="D40" s="22">
        <f t="shared" si="1"/>
        <v>59.800000000000004</v>
      </c>
      <c r="E40" s="22">
        <f t="shared" si="2"/>
        <v>58.5</v>
      </c>
      <c r="F40" s="22">
        <f t="shared" si="3"/>
        <v>57.2</v>
      </c>
    </row>
    <row r="41" spans="1:6" s="21" customFormat="1">
      <c r="A41" s="26" t="s">
        <v>271</v>
      </c>
      <c r="B41" s="27">
        <v>95</v>
      </c>
      <c r="C41" s="22">
        <f t="shared" si="0"/>
        <v>90.25</v>
      </c>
      <c r="D41" s="22">
        <f t="shared" si="1"/>
        <v>87.4</v>
      </c>
      <c r="E41" s="22">
        <f t="shared" si="2"/>
        <v>85.5</v>
      </c>
      <c r="F41" s="22">
        <f t="shared" si="3"/>
        <v>83.6</v>
      </c>
    </row>
    <row r="42" spans="1:6" s="21" customFormat="1">
      <c r="A42" s="26" t="s">
        <v>273</v>
      </c>
      <c r="B42" s="27">
        <v>260</v>
      </c>
      <c r="C42" s="22">
        <f t="shared" si="0"/>
        <v>247</v>
      </c>
      <c r="D42" s="22">
        <f t="shared" si="1"/>
        <v>239.20000000000002</v>
      </c>
      <c r="E42" s="22">
        <f t="shared" si="2"/>
        <v>234</v>
      </c>
      <c r="F42" s="22">
        <f t="shared" si="3"/>
        <v>228.8</v>
      </c>
    </row>
    <row r="43" spans="1:6" s="21" customFormat="1">
      <c r="A43" s="26" t="s">
        <v>54</v>
      </c>
      <c r="B43" s="27">
        <v>550</v>
      </c>
      <c r="C43" s="22">
        <f t="shared" si="0"/>
        <v>522.5</v>
      </c>
      <c r="D43" s="22">
        <f t="shared" si="1"/>
        <v>506</v>
      </c>
      <c r="E43" s="22">
        <f t="shared" si="2"/>
        <v>495</v>
      </c>
      <c r="F43" s="22">
        <f t="shared" si="3"/>
        <v>484</v>
      </c>
    </row>
    <row r="44" spans="1:6" s="21" customFormat="1">
      <c r="A44" s="26" t="s">
        <v>55</v>
      </c>
      <c r="B44" s="27">
        <v>1150</v>
      </c>
      <c r="C44" s="22">
        <f t="shared" si="0"/>
        <v>1092.5</v>
      </c>
      <c r="D44" s="22">
        <f t="shared" si="1"/>
        <v>1058</v>
      </c>
      <c r="E44" s="22">
        <f t="shared" si="2"/>
        <v>1035</v>
      </c>
      <c r="F44" s="22">
        <f t="shared" si="3"/>
        <v>1012</v>
      </c>
    </row>
    <row r="45" spans="1:6" s="21" customFormat="1">
      <c r="A45" s="26" t="s">
        <v>42</v>
      </c>
      <c r="B45" s="27">
        <v>300</v>
      </c>
      <c r="C45" s="22">
        <f t="shared" si="0"/>
        <v>285</v>
      </c>
      <c r="D45" s="22">
        <f t="shared" si="1"/>
        <v>276</v>
      </c>
      <c r="E45" s="22">
        <f t="shared" si="2"/>
        <v>270</v>
      </c>
      <c r="F45" s="22">
        <f t="shared" si="3"/>
        <v>264</v>
      </c>
    </row>
    <row r="46" spans="1:6" s="21" customFormat="1">
      <c r="A46" s="26" t="s">
        <v>292</v>
      </c>
      <c r="B46" s="27">
        <v>40</v>
      </c>
      <c r="C46" s="22">
        <f t="shared" ref="C46:C104" si="4">B46*0.95</f>
        <v>38</v>
      </c>
      <c r="D46" s="22">
        <f t="shared" ref="D46:D104" si="5">B46*0.92</f>
        <v>36.800000000000004</v>
      </c>
      <c r="E46" s="22">
        <f t="shared" ref="E46:E104" si="6">B46*0.9</f>
        <v>36</v>
      </c>
      <c r="F46" s="22">
        <f t="shared" ref="F46:F104" si="7">B46*0.88</f>
        <v>35.200000000000003</v>
      </c>
    </row>
    <row r="47" spans="1:6" s="21" customFormat="1">
      <c r="A47" s="26" t="s">
        <v>294</v>
      </c>
      <c r="B47" s="27">
        <v>480</v>
      </c>
      <c r="C47" s="22">
        <f t="shared" si="4"/>
        <v>456</v>
      </c>
      <c r="D47" s="22">
        <f t="shared" si="5"/>
        <v>441.6</v>
      </c>
      <c r="E47" s="22">
        <f t="shared" si="6"/>
        <v>432</v>
      </c>
      <c r="F47" s="22">
        <f t="shared" si="7"/>
        <v>422.4</v>
      </c>
    </row>
    <row r="48" spans="1:6" s="21" customFormat="1">
      <c r="A48" s="26" t="s">
        <v>265</v>
      </c>
      <c r="B48" s="27">
        <v>280</v>
      </c>
      <c r="C48" s="22">
        <f t="shared" si="4"/>
        <v>266</v>
      </c>
      <c r="D48" s="22">
        <f t="shared" si="5"/>
        <v>257.60000000000002</v>
      </c>
      <c r="E48" s="22">
        <f t="shared" si="6"/>
        <v>252</v>
      </c>
      <c r="F48" s="22">
        <f t="shared" si="7"/>
        <v>246.4</v>
      </c>
    </row>
    <row r="49" spans="1:6" s="21" customFormat="1">
      <c r="A49" s="26" t="s">
        <v>295</v>
      </c>
      <c r="B49" s="27">
        <v>280</v>
      </c>
      <c r="C49" s="22">
        <f t="shared" si="4"/>
        <v>266</v>
      </c>
      <c r="D49" s="22">
        <f t="shared" si="5"/>
        <v>257.60000000000002</v>
      </c>
      <c r="E49" s="22">
        <f t="shared" si="6"/>
        <v>252</v>
      </c>
      <c r="F49" s="22">
        <f t="shared" si="7"/>
        <v>246.4</v>
      </c>
    </row>
    <row r="50" spans="1:6" s="21" customFormat="1">
      <c r="A50" s="26" t="s">
        <v>28</v>
      </c>
      <c r="B50" s="27">
        <v>65.7</v>
      </c>
      <c r="C50" s="22">
        <f t="shared" si="4"/>
        <v>62.414999999999999</v>
      </c>
      <c r="D50" s="22">
        <f t="shared" si="5"/>
        <v>60.444000000000003</v>
      </c>
      <c r="E50" s="22">
        <f t="shared" si="6"/>
        <v>59.13</v>
      </c>
      <c r="F50" s="22">
        <f t="shared" si="7"/>
        <v>57.816000000000003</v>
      </c>
    </row>
    <row r="51" spans="1:6" s="21" customFormat="1">
      <c r="A51" s="26" t="s">
        <v>25</v>
      </c>
      <c r="B51" s="27">
        <v>48</v>
      </c>
      <c r="C51" s="22">
        <f t="shared" si="4"/>
        <v>45.599999999999994</v>
      </c>
      <c r="D51" s="22">
        <f t="shared" si="5"/>
        <v>44.160000000000004</v>
      </c>
      <c r="E51" s="22">
        <f t="shared" si="6"/>
        <v>43.2</v>
      </c>
      <c r="F51" s="22">
        <f t="shared" si="7"/>
        <v>42.24</v>
      </c>
    </row>
    <row r="52" spans="1:6" s="21" customFormat="1">
      <c r="A52" s="26" t="s">
        <v>274</v>
      </c>
      <c r="B52" s="27">
        <v>51</v>
      </c>
      <c r="C52" s="22">
        <f t="shared" si="4"/>
        <v>48.449999999999996</v>
      </c>
      <c r="D52" s="22">
        <f t="shared" si="5"/>
        <v>46.92</v>
      </c>
      <c r="E52" s="22">
        <f t="shared" si="6"/>
        <v>45.9</v>
      </c>
      <c r="F52" s="22">
        <f t="shared" si="7"/>
        <v>44.88</v>
      </c>
    </row>
    <row r="53" spans="1:6" s="21" customFormat="1">
      <c r="A53" s="26" t="s">
        <v>293</v>
      </c>
      <c r="B53" s="27">
        <v>295</v>
      </c>
      <c r="C53" s="22">
        <f t="shared" si="4"/>
        <v>280.25</v>
      </c>
      <c r="D53" s="22">
        <f t="shared" si="5"/>
        <v>271.40000000000003</v>
      </c>
      <c r="E53" s="22">
        <f t="shared" si="6"/>
        <v>265.5</v>
      </c>
      <c r="F53" s="22">
        <f t="shared" si="7"/>
        <v>259.60000000000002</v>
      </c>
    </row>
    <row r="54" spans="1:6" s="21" customFormat="1">
      <c r="A54" s="26" t="s">
        <v>47</v>
      </c>
      <c r="B54" s="27">
        <v>45.5</v>
      </c>
      <c r="C54" s="22">
        <f t="shared" si="4"/>
        <v>43.225000000000001</v>
      </c>
      <c r="D54" s="22">
        <f t="shared" si="5"/>
        <v>41.86</v>
      </c>
      <c r="E54" s="22">
        <f t="shared" si="6"/>
        <v>40.950000000000003</v>
      </c>
      <c r="F54" s="22">
        <f t="shared" si="7"/>
        <v>40.04</v>
      </c>
    </row>
    <row r="55" spans="1:6" s="21" customFormat="1">
      <c r="A55" s="26" t="s">
        <v>18</v>
      </c>
      <c r="B55" s="27">
        <v>166</v>
      </c>
      <c r="C55" s="22">
        <f t="shared" si="4"/>
        <v>157.69999999999999</v>
      </c>
      <c r="D55" s="22">
        <f t="shared" si="5"/>
        <v>152.72</v>
      </c>
      <c r="E55" s="22">
        <f t="shared" si="6"/>
        <v>149.4</v>
      </c>
      <c r="F55" s="22">
        <f t="shared" si="7"/>
        <v>146.08000000000001</v>
      </c>
    </row>
    <row r="56" spans="1:6" s="21" customFormat="1">
      <c r="A56" s="26" t="s">
        <v>44</v>
      </c>
      <c r="B56" s="27">
        <v>115</v>
      </c>
      <c r="C56" s="22">
        <f t="shared" si="4"/>
        <v>109.25</v>
      </c>
      <c r="D56" s="22">
        <f t="shared" si="5"/>
        <v>105.80000000000001</v>
      </c>
      <c r="E56" s="22">
        <f t="shared" si="6"/>
        <v>103.5</v>
      </c>
      <c r="F56" s="22">
        <f t="shared" si="7"/>
        <v>101.2</v>
      </c>
    </row>
    <row r="57" spans="1:6" s="21" customFormat="1">
      <c r="A57" s="26" t="s">
        <v>19</v>
      </c>
      <c r="B57" s="27">
        <v>115</v>
      </c>
      <c r="C57" s="22">
        <f t="shared" si="4"/>
        <v>109.25</v>
      </c>
      <c r="D57" s="22">
        <f t="shared" si="5"/>
        <v>105.80000000000001</v>
      </c>
      <c r="E57" s="22">
        <f t="shared" si="6"/>
        <v>103.5</v>
      </c>
      <c r="F57" s="22">
        <f t="shared" si="7"/>
        <v>101.2</v>
      </c>
    </row>
    <row r="58" spans="1:6" s="21" customFormat="1">
      <c r="A58" s="26" t="s">
        <v>20</v>
      </c>
      <c r="B58" s="27">
        <v>115</v>
      </c>
      <c r="C58" s="22">
        <f t="shared" si="4"/>
        <v>109.25</v>
      </c>
      <c r="D58" s="22">
        <f t="shared" si="5"/>
        <v>105.80000000000001</v>
      </c>
      <c r="E58" s="22">
        <f t="shared" si="6"/>
        <v>103.5</v>
      </c>
      <c r="F58" s="22">
        <f t="shared" si="7"/>
        <v>101.2</v>
      </c>
    </row>
    <row r="59" spans="1:6" s="21" customFormat="1">
      <c r="A59" s="26" t="s">
        <v>279</v>
      </c>
      <c r="B59" s="27">
        <v>115</v>
      </c>
      <c r="C59" s="22">
        <f t="shared" si="4"/>
        <v>109.25</v>
      </c>
      <c r="D59" s="22">
        <f t="shared" si="5"/>
        <v>105.80000000000001</v>
      </c>
      <c r="E59" s="22">
        <f t="shared" si="6"/>
        <v>103.5</v>
      </c>
      <c r="F59" s="22">
        <f t="shared" si="7"/>
        <v>101.2</v>
      </c>
    </row>
    <row r="60" spans="1:6" s="21" customFormat="1">
      <c r="A60" s="26" t="s">
        <v>280</v>
      </c>
      <c r="B60" s="27">
        <v>115</v>
      </c>
      <c r="C60" s="22">
        <f t="shared" si="4"/>
        <v>109.25</v>
      </c>
      <c r="D60" s="22">
        <f t="shared" si="5"/>
        <v>105.80000000000001</v>
      </c>
      <c r="E60" s="22">
        <f t="shared" si="6"/>
        <v>103.5</v>
      </c>
      <c r="F60" s="22">
        <f t="shared" si="7"/>
        <v>101.2</v>
      </c>
    </row>
    <row r="61" spans="1:6" s="21" customFormat="1">
      <c r="A61" s="26" t="s">
        <v>48</v>
      </c>
      <c r="B61" s="27">
        <v>115</v>
      </c>
      <c r="C61" s="22">
        <f t="shared" si="4"/>
        <v>109.25</v>
      </c>
      <c r="D61" s="22">
        <f t="shared" si="5"/>
        <v>105.80000000000001</v>
      </c>
      <c r="E61" s="22">
        <f t="shared" si="6"/>
        <v>103.5</v>
      </c>
      <c r="F61" s="22">
        <f t="shared" si="7"/>
        <v>101.2</v>
      </c>
    </row>
    <row r="62" spans="1:6" s="21" customFormat="1">
      <c r="A62" s="26" t="s">
        <v>287</v>
      </c>
      <c r="B62" s="27">
        <v>115</v>
      </c>
      <c r="C62" s="22">
        <f t="shared" si="4"/>
        <v>109.25</v>
      </c>
      <c r="D62" s="22">
        <f t="shared" si="5"/>
        <v>105.80000000000001</v>
      </c>
      <c r="E62" s="22">
        <f t="shared" si="6"/>
        <v>103.5</v>
      </c>
      <c r="F62" s="22">
        <f t="shared" si="7"/>
        <v>101.2</v>
      </c>
    </row>
    <row r="63" spans="1:6" s="21" customFormat="1">
      <c r="A63" s="26" t="s">
        <v>36</v>
      </c>
      <c r="B63" s="27">
        <v>115</v>
      </c>
      <c r="C63" s="22">
        <f t="shared" si="4"/>
        <v>109.25</v>
      </c>
      <c r="D63" s="22">
        <f t="shared" si="5"/>
        <v>105.80000000000001</v>
      </c>
      <c r="E63" s="22">
        <f t="shared" si="6"/>
        <v>103.5</v>
      </c>
      <c r="F63" s="22">
        <f t="shared" si="7"/>
        <v>101.2</v>
      </c>
    </row>
    <row r="64" spans="1:6" s="21" customFormat="1">
      <c r="A64" s="26" t="s">
        <v>43</v>
      </c>
      <c r="B64" s="27">
        <v>115</v>
      </c>
      <c r="C64" s="22">
        <f t="shared" si="4"/>
        <v>109.25</v>
      </c>
      <c r="D64" s="22">
        <f t="shared" si="5"/>
        <v>105.80000000000001</v>
      </c>
      <c r="E64" s="22">
        <f t="shared" si="6"/>
        <v>103.5</v>
      </c>
      <c r="F64" s="22">
        <f t="shared" si="7"/>
        <v>101.2</v>
      </c>
    </row>
    <row r="65" spans="1:6" s="21" customFormat="1">
      <c r="A65" s="26" t="s">
        <v>288</v>
      </c>
      <c r="B65" s="27">
        <v>115</v>
      </c>
      <c r="C65" s="22">
        <f t="shared" si="4"/>
        <v>109.25</v>
      </c>
      <c r="D65" s="22">
        <f t="shared" si="5"/>
        <v>105.80000000000001</v>
      </c>
      <c r="E65" s="22">
        <f t="shared" si="6"/>
        <v>103.5</v>
      </c>
      <c r="F65" s="22">
        <f t="shared" si="7"/>
        <v>101.2</v>
      </c>
    </row>
    <row r="66" spans="1:6" s="21" customFormat="1">
      <c r="A66" s="26" t="s">
        <v>56</v>
      </c>
      <c r="B66" s="27">
        <v>115</v>
      </c>
      <c r="C66" s="22">
        <f t="shared" si="4"/>
        <v>109.25</v>
      </c>
      <c r="D66" s="22">
        <f t="shared" si="5"/>
        <v>105.80000000000001</v>
      </c>
      <c r="E66" s="22">
        <f t="shared" si="6"/>
        <v>103.5</v>
      </c>
      <c r="F66" s="22">
        <f t="shared" si="7"/>
        <v>101.2</v>
      </c>
    </row>
    <row r="67" spans="1:6" s="21" customFormat="1">
      <c r="A67" s="26" t="s">
        <v>57</v>
      </c>
      <c r="B67" s="27">
        <v>115</v>
      </c>
      <c r="C67" s="22">
        <f t="shared" si="4"/>
        <v>109.25</v>
      </c>
      <c r="D67" s="22">
        <f t="shared" si="5"/>
        <v>105.80000000000001</v>
      </c>
      <c r="E67" s="22">
        <f t="shared" si="6"/>
        <v>103.5</v>
      </c>
      <c r="F67" s="22">
        <f t="shared" si="7"/>
        <v>101.2</v>
      </c>
    </row>
    <row r="68" spans="1:6" s="21" customFormat="1">
      <c r="A68" s="26" t="s">
        <v>272</v>
      </c>
      <c r="B68" s="27">
        <v>115</v>
      </c>
      <c r="C68" s="22">
        <f t="shared" si="4"/>
        <v>109.25</v>
      </c>
      <c r="D68" s="22">
        <f t="shared" si="5"/>
        <v>105.80000000000001</v>
      </c>
      <c r="E68" s="22">
        <f t="shared" si="6"/>
        <v>103.5</v>
      </c>
      <c r="F68" s="22">
        <f t="shared" si="7"/>
        <v>101.2</v>
      </c>
    </row>
    <row r="69" spans="1:6" s="21" customFormat="1">
      <c r="A69" s="26" t="s">
        <v>49</v>
      </c>
      <c r="B69" s="27">
        <v>166</v>
      </c>
      <c r="C69" s="22">
        <f t="shared" si="4"/>
        <v>157.69999999999999</v>
      </c>
      <c r="D69" s="22">
        <f t="shared" si="5"/>
        <v>152.72</v>
      </c>
      <c r="E69" s="22">
        <f t="shared" si="6"/>
        <v>149.4</v>
      </c>
      <c r="F69" s="22">
        <f t="shared" si="7"/>
        <v>146.08000000000001</v>
      </c>
    </row>
    <row r="70" spans="1:6" s="21" customFormat="1">
      <c r="A70" s="26" t="s">
        <v>21</v>
      </c>
      <c r="B70" s="27">
        <v>166</v>
      </c>
      <c r="C70" s="22">
        <f t="shared" si="4"/>
        <v>157.69999999999999</v>
      </c>
      <c r="D70" s="22">
        <f t="shared" si="5"/>
        <v>152.72</v>
      </c>
      <c r="E70" s="22">
        <f t="shared" si="6"/>
        <v>149.4</v>
      </c>
      <c r="F70" s="22">
        <f t="shared" si="7"/>
        <v>146.08000000000001</v>
      </c>
    </row>
    <row r="71" spans="1:6" s="21" customFormat="1">
      <c r="A71" s="26" t="s">
        <v>275</v>
      </c>
      <c r="B71" s="27">
        <v>115</v>
      </c>
      <c r="C71" s="22">
        <f t="shared" si="4"/>
        <v>109.25</v>
      </c>
      <c r="D71" s="22">
        <f t="shared" si="5"/>
        <v>105.80000000000001</v>
      </c>
      <c r="E71" s="22">
        <f t="shared" si="6"/>
        <v>103.5</v>
      </c>
      <c r="F71" s="22">
        <f t="shared" si="7"/>
        <v>101.2</v>
      </c>
    </row>
    <row r="72" spans="1:6" s="21" customFormat="1">
      <c r="A72" s="26" t="s">
        <v>37</v>
      </c>
      <c r="B72" s="27">
        <v>115</v>
      </c>
      <c r="C72" s="22">
        <f t="shared" si="4"/>
        <v>109.25</v>
      </c>
      <c r="D72" s="22">
        <f t="shared" si="5"/>
        <v>105.80000000000001</v>
      </c>
      <c r="E72" s="22">
        <f t="shared" si="6"/>
        <v>103.5</v>
      </c>
      <c r="F72" s="22">
        <f t="shared" si="7"/>
        <v>101.2</v>
      </c>
    </row>
    <row r="73" spans="1:6" s="21" customFormat="1">
      <c r="A73" s="26" t="s">
        <v>263</v>
      </c>
      <c r="B73" s="27">
        <v>115</v>
      </c>
      <c r="C73" s="22">
        <f t="shared" si="4"/>
        <v>109.25</v>
      </c>
      <c r="D73" s="22">
        <f t="shared" si="5"/>
        <v>105.80000000000001</v>
      </c>
      <c r="E73" s="22">
        <f t="shared" si="6"/>
        <v>103.5</v>
      </c>
      <c r="F73" s="22">
        <f t="shared" si="7"/>
        <v>101.2</v>
      </c>
    </row>
    <row r="74" spans="1:6" s="21" customFormat="1">
      <c r="A74" s="26" t="s">
        <v>22</v>
      </c>
      <c r="B74" s="27">
        <v>166</v>
      </c>
      <c r="C74" s="22">
        <f t="shared" si="4"/>
        <v>157.69999999999999</v>
      </c>
      <c r="D74" s="22">
        <f t="shared" si="5"/>
        <v>152.72</v>
      </c>
      <c r="E74" s="22">
        <f t="shared" si="6"/>
        <v>149.4</v>
      </c>
      <c r="F74" s="22">
        <f t="shared" si="7"/>
        <v>146.08000000000001</v>
      </c>
    </row>
    <row r="75" spans="1:6" s="21" customFormat="1">
      <c r="A75" s="26" t="s">
        <v>38</v>
      </c>
      <c r="B75" s="27">
        <v>115</v>
      </c>
      <c r="C75" s="22">
        <f t="shared" si="4"/>
        <v>109.25</v>
      </c>
      <c r="D75" s="22">
        <f t="shared" si="5"/>
        <v>105.80000000000001</v>
      </c>
      <c r="E75" s="22">
        <f t="shared" si="6"/>
        <v>103.5</v>
      </c>
      <c r="F75" s="22">
        <f t="shared" si="7"/>
        <v>101.2</v>
      </c>
    </row>
    <row r="76" spans="1:6" s="21" customFormat="1">
      <c r="A76" s="26" t="s">
        <v>282</v>
      </c>
      <c r="B76" s="27">
        <v>115</v>
      </c>
      <c r="C76" s="22">
        <f t="shared" si="4"/>
        <v>109.25</v>
      </c>
      <c r="D76" s="22">
        <f t="shared" si="5"/>
        <v>105.80000000000001</v>
      </c>
      <c r="E76" s="22">
        <f t="shared" si="6"/>
        <v>103.5</v>
      </c>
      <c r="F76" s="22">
        <f t="shared" si="7"/>
        <v>101.2</v>
      </c>
    </row>
    <row r="77" spans="1:6" s="21" customFormat="1">
      <c r="A77" s="26" t="s">
        <v>252</v>
      </c>
      <c r="B77" s="27">
        <v>115</v>
      </c>
      <c r="C77" s="22">
        <f t="shared" si="4"/>
        <v>109.25</v>
      </c>
      <c r="D77" s="22">
        <f t="shared" si="5"/>
        <v>105.80000000000001</v>
      </c>
      <c r="E77" s="22">
        <f t="shared" si="6"/>
        <v>103.5</v>
      </c>
      <c r="F77" s="22">
        <f t="shared" si="7"/>
        <v>101.2</v>
      </c>
    </row>
    <row r="78" spans="1:6" s="21" customFormat="1">
      <c r="A78" s="26" t="s">
        <v>267</v>
      </c>
      <c r="B78" s="27">
        <v>115</v>
      </c>
      <c r="C78" s="22">
        <f t="shared" si="4"/>
        <v>109.25</v>
      </c>
      <c r="D78" s="22">
        <f t="shared" si="5"/>
        <v>105.80000000000001</v>
      </c>
      <c r="E78" s="22">
        <f t="shared" si="6"/>
        <v>103.5</v>
      </c>
      <c r="F78" s="22">
        <f t="shared" si="7"/>
        <v>101.2</v>
      </c>
    </row>
    <row r="79" spans="1:6" s="21" customFormat="1">
      <c r="A79" s="26" t="s">
        <v>268</v>
      </c>
      <c r="B79" s="27">
        <v>115</v>
      </c>
      <c r="C79" s="22">
        <f t="shared" si="4"/>
        <v>109.25</v>
      </c>
      <c r="D79" s="22">
        <f t="shared" si="5"/>
        <v>105.80000000000001</v>
      </c>
      <c r="E79" s="22">
        <f t="shared" si="6"/>
        <v>103.5</v>
      </c>
      <c r="F79" s="22">
        <f t="shared" si="7"/>
        <v>101.2</v>
      </c>
    </row>
    <row r="80" spans="1:6" s="21" customFormat="1">
      <c r="A80" s="26" t="s">
        <v>35</v>
      </c>
      <c r="B80" s="27">
        <v>115</v>
      </c>
      <c r="C80" s="22">
        <f t="shared" si="4"/>
        <v>109.25</v>
      </c>
      <c r="D80" s="22">
        <f t="shared" si="5"/>
        <v>105.80000000000001</v>
      </c>
      <c r="E80" s="22">
        <f t="shared" si="6"/>
        <v>103.5</v>
      </c>
      <c r="F80" s="22">
        <f t="shared" si="7"/>
        <v>101.2</v>
      </c>
    </row>
    <row r="81" spans="1:6" s="21" customFormat="1">
      <c r="A81" s="26" t="s">
        <v>33</v>
      </c>
      <c r="B81" s="27">
        <v>115</v>
      </c>
      <c r="C81" s="22">
        <f t="shared" si="4"/>
        <v>109.25</v>
      </c>
      <c r="D81" s="22">
        <f t="shared" si="5"/>
        <v>105.80000000000001</v>
      </c>
      <c r="E81" s="22">
        <f t="shared" si="6"/>
        <v>103.5</v>
      </c>
      <c r="F81" s="22">
        <f t="shared" si="7"/>
        <v>101.2</v>
      </c>
    </row>
    <row r="82" spans="1:6" s="21" customFormat="1" ht="15" customHeight="1">
      <c r="A82" s="26" t="s">
        <v>46</v>
      </c>
      <c r="B82" s="27">
        <v>115</v>
      </c>
      <c r="C82" s="22">
        <f t="shared" si="4"/>
        <v>109.25</v>
      </c>
      <c r="D82" s="22">
        <f t="shared" si="5"/>
        <v>105.80000000000001</v>
      </c>
      <c r="E82" s="22">
        <f t="shared" si="6"/>
        <v>103.5</v>
      </c>
      <c r="F82" s="22">
        <f t="shared" si="7"/>
        <v>101.2</v>
      </c>
    </row>
    <row r="83" spans="1:6" s="21" customFormat="1" ht="15" customHeight="1">
      <c r="A83" s="26" t="s">
        <v>262</v>
      </c>
      <c r="B83" s="27">
        <v>115</v>
      </c>
      <c r="C83" s="22">
        <f t="shared" si="4"/>
        <v>109.25</v>
      </c>
      <c r="D83" s="22">
        <f t="shared" si="5"/>
        <v>105.80000000000001</v>
      </c>
      <c r="E83" s="22">
        <f t="shared" si="6"/>
        <v>103.5</v>
      </c>
      <c r="F83" s="22">
        <f t="shared" si="7"/>
        <v>101.2</v>
      </c>
    </row>
    <row r="84" spans="1:6" s="21" customFormat="1" ht="15" customHeight="1">
      <c r="A84" s="26" t="s">
        <v>23</v>
      </c>
      <c r="B84" s="27">
        <v>115</v>
      </c>
      <c r="C84" s="22">
        <f t="shared" si="4"/>
        <v>109.25</v>
      </c>
      <c r="D84" s="22">
        <f t="shared" si="5"/>
        <v>105.80000000000001</v>
      </c>
      <c r="E84" s="22">
        <f t="shared" si="6"/>
        <v>103.5</v>
      </c>
      <c r="F84" s="22">
        <f t="shared" si="7"/>
        <v>101.2</v>
      </c>
    </row>
    <row r="85" spans="1:6" s="21" customFormat="1" ht="15" customHeight="1">
      <c r="A85" s="26" t="s">
        <v>257</v>
      </c>
      <c r="B85" s="27">
        <v>73.5</v>
      </c>
      <c r="C85" s="22">
        <f t="shared" si="4"/>
        <v>69.825000000000003</v>
      </c>
      <c r="D85" s="22">
        <f t="shared" si="5"/>
        <v>67.62</v>
      </c>
      <c r="E85" s="22">
        <f t="shared" si="6"/>
        <v>66.150000000000006</v>
      </c>
      <c r="F85" s="22">
        <f t="shared" si="7"/>
        <v>64.680000000000007</v>
      </c>
    </row>
    <row r="86" spans="1:6" s="21" customFormat="1" ht="15" customHeight="1">
      <c r="A86" s="26" t="s">
        <v>278</v>
      </c>
      <c r="B86" s="27">
        <v>73.5</v>
      </c>
      <c r="C86" s="22">
        <f t="shared" si="4"/>
        <v>69.825000000000003</v>
      </c>
      <c r="D86" s="22">
        <f t="shared" si="5"/>
        <v>67.62</v>
      </c>
      <c r="E86" s="22">
        <f t="shared" si="6"/>
        <v>66.150000000000006</v>
      </c>
      <c r="F86" s="22">
        <f t="shared" si="7"/>
        <v>64.680000000000007</v>
      </c>
    </row>
    <row r="87" spans="1:6" s="21" customFormat="1" ht="15" customHeight="1">
      <c r="A87" s="26" t="s">
        <v>277</v>
      </c>
      <c r="B87" s="27">
        <v>73.5</v>
      </c>
      <c r="C87" s="22">
        <f t="shared" si="4"/>
        <v>69.825000000000003</v>
      </c>
      <c r="D87" s="22">
        <f t="shared" si="5"/>
        <v>67.62</v>
      </c>
      <c r="E87" s="22">
        <f t="shared" si="6"/>
        <v>66.150000000000006</v>
      </c>
      <c r="F87" s="22">
        <f t="shared" si="7"/>
        <v>64.680000000000007</v>
      </c>
    </row>
    <row r="88" spans="1:6" s="21" customFormat="1" ht="15" customHeight="1">
      <c r="A88" s="26" t="s">
        <v>255</v>
      </c>
      <c r="B88" s="27">
        <v>73.5</v>
      </c>
      <c r="C88" s="22">
        <f t="shared" si="4"/>
        <v>69.825000000000003</v>
      </c>
      <c r="D88" s="22">
        <f t="shared" si="5"/>
        <v>67.62</v>
      </c>
      <c r="E88" s="22">
        <f t="shared" si="6"/>
        <v>66.150000000000006</v>
      </c>
      <c r="F88" s="22">
        <f t="shared" si="7"/>
        <v>64.680000000000007</v>
      </c>
    </row>
    <row r="89" spans="1:6" s="21" customFormat="1" ht="15" customHeight="1">
      <c r="A89" s="26" t="s">
        <v>261</v>
      </c>
      <c r="B89" s="27">
        <v>73.5</v>
      </c>
      <c r="C89" s="22">
        <f t="shared" si="4"/>
        <v>69.825000000000003</v>
      </c>
      <c r="D89" s="22">
        <f t="shared" si="5"/>
        <v>67.62</v>
      </c>
      <c r="E89" s="22">
        <f t="shared" si="6"/>
        <v>66.150000000000006</v>
      </c>
      <c r="F89" s="22">
        <f t="shared" si="7"/>
        <v>64.680000000000007</v>
      </c>
    </row>
    <row r="90" spans="1:6" s="21" customFormat="1" ht="15" customHeight="1">
      <c r="A90" s="26" t="s">
        <v>31</v>
      </c>
      <c r="B90" s="27">
        <v>73.5</v>
      </c>
      <c r="C90" s="22">
        <f t="shared" si="4"/>
        <v>69.825000000000003</v>
      </c>
      <c r="D90" s="22">
        <f t="shared" si="5"/>
        <v>67.62</v>
      </c>
      <c r="E90" s="22">
        <f t="shared" si="6"/>
        <v>66.150000000000006</v>
      </c>
      <c r="F90" s="22">
        <f t="shared" si="7"/>
        <v>64.680000000000007</v>
      </c>
    </row>
    <row r="91" spans="1:6" s="21" customFormat="1" ht="15" customHeight="1">
      <c r="A91" s="26" t="s">
        <v>50</v>
      </c>
      <c r="B91" s="27">
        <v>73.5</v>
      </c>
      <c r="C91" s="22">
        <f t="shared" si="4"/>
        <v>69.825000000000003</v>
      </c>
      <c r="D91" s="22">
        <f t="shared" si="5"/>
        <v>67.62</v>
      </c>
      <c r="E91" s="22">
        <f t="shared" si="6"/>
        <v>66.150000000000006</v>
      </c>
      <c r="F91" s="22">
        <f t="shared" si="7"/>
        <v>64.680000000000007</v>
      </c>
    </row>
    <row r="92" spans="1:6" s="21" customFormat="1" ht="15" customHeight="1">
      <c r="A92" s="26" t="s">
        <v>254</v>
      </c>
      <c r="B92" s="27">
        <v>73.5</v>
      </c>
      <c r="C92" s="22">
        <f t="shared" si="4"/>
        <v>69.825000000000003</v>
      </c>
      <c r="D92" s="22">
        <f t="shared" si="5"/>
        <v>67.62</v>
      </c>
      <c r="E92" s="22">
        <f t="shared" si="6"/>
        <v>66.150000000000006</v>
      </c>
      <c r="F92" s="22">
        <f t="shared" si="7"/>
        <v>64.680000000000007</v>
      </c>
    </row>
    <row r="93" spans="1:6" s="21" customFormat="1" ht="15" customHeight="1">
      <c r="A93" s="26" t="s">
        <v>58</v>
      </c>
      <c r="B93" s="27">
        <v>73.5</v>
      </c>
      <c r="C93" s="22">
        <f t="shared" si="4"/>
        <v>69.825000000000003</v>
      </c>
      <c r="D93" s="22">
        <f t="shared" si="5"/>
        <v>67.62</v>
      </c>
      <c r="E93" s="22">
        <f t="shared" si="6"/>
        <v>66.150000000000006</v>
      </c>
      <c r="F93" s="22">
        <f t="shared" si="7"/>
        <v>64.680000000000007</v>
      </c>
    </row>
    <row r="94" spans="1:6" s="21" customFormat="1" ht="15" customHeight="1">
      <c r="A94" s="26" t="s">
        <v>258</v>
      </c>
      <c r="B94" s="27">
        <v>73.5</v>
      </c>
      <c r="C94" s="22">
        <f t="shared" si="4"/>
        <v>69.825000000000003</v>
      </c>
      <c r="D94" s="22">
        <f t="shared" si="5"/>
        <v>67.62</v>
      </c>
      <c r="E94" s="22">
        <f t="shared" si="6"/>
        <v>66.150000000000006</v>
      </c>
      <c r="F94" s="22">
        <f t="shared" si="7"/>
        <v>64.680000000000007</v>
      </c>
    </row>
    <row r="95" spans="1:6" s="21" customFormat="1" ht="15" customHeight="1">
      <c r="A95" s="26" t="s">
        <v>59</v>
      </c>
      <c r="B95" s="27">
        <v>73.5</v>
      </c>
      <c r="C95" s="22">
        <f t="shared" si="4"/>
        <v>69.825000000000003</v>
      </c>
      <c r="D95" s="22">
        <f t="shared" si="5"/>
        <v>67.62</v>
      </c>
      <c r="E95" s="22">
        <f t="shared" si="6"/>
        <v>66.150000000000006</v>
      </c>
      <c r="F95" s="22">
        <f t="shared" si="7"/>
        <v>64.680000000000007</v>
      </c>
    </row>
    <row r="96" spans="1:6" s="21" customFormat="1" ht="15" customHeight="1">
      <c r="A96" s="26" t="s">
        <v>29</v>
      </c>
      <c r="B96" s="27">
        <v>115</v>
      </c>
      <c r="C96" s="22">
        <f t="shared" si="4"/>
        <v>109.25</v>
      </c>
      <c r="D96" s="22">
        <f t="shared" si="5"/>
        <v>105.80000000000001</v>
      </c>
      <c r="E96" s="22">
        <f t="shared" si="6"/>
        <v>103.5</v>
      </c>
      <c r="F96" s="22">
        <f t="shared" si="7"/>
        <v>101.2</v>
      </c>
    </row>
    <row r="97" spans="1:32" s="21" customFormat="1" ht="15" customHeight="1">
      <c r="A97" s="26" t="s">
        <v>60</v>
      </c>
      <c r="B97" s="27">
        <v>115</v>
      </c>
      <c r="C97" s="22">
        <f t="shared" si="4"/>
        <v>109.25</v>
      </c>
      <c r="D97" s="22">
        <f t="shared" si="5"/>
        <v>105.80000000000001</v>
      </c>
      <c r="E97" s="22">
        <f t="shared" si="6"/>
        <v>103.5</v>
      </c>
      <c r="F97" s="22">
        <f t="shared" si="7"/>
        <v>101.2</v>
      </c>
    </row>
    <row r="98" spans="1:32" s="21" customFormat="1" ht="15" customHeight="1">
      <c r="A98" s="26" t="s">
        <v>51</v>
      </c>
      <c r="B98" s="27">
        <v>115</v>
      </c>
      <c r="C98" s="22">
        <f t="shared" si="4"/>
        <v>109.25</v>
      </c>
      <c r="D98" s="22">
        <f t="shared" si="5"/>
        <v>105.80000000000001</v>
      </c>
      <c r="E98" s="22">
        <f t="shared" si="6"/>
        <v>103.5</v>
      </c>
      <c r="F98" s="22">
        <f t="shared" si="7"/>
        <v>101.2</v>
      </c>
    </row>
    <row r="99" spans="1:32" s="21" customFormat="1" ht="15" customHeight="1">
      <c r="A99" s="26" t="s">
        <v>61</v>
      </c>
      <c r="B99" s="27">
        <v>115</v>
      </c>
      <c r="C99" s="22">
        <f t="shared" si="4"/>
        <v>109.25</v>
      </c>
      <c r="D99" s="22">
        <f t="shared" si="5"/>
        <v>105.80000000000001</v>
      </c>
      <c r="E99" s="22">
        <f t="shared" si="6"/>
        <v>103.5</v>
      </c>
      <c r="F99" s="22">
        <f t="shared" si="7"/>
        <v>101.2</v>
      </c>
    </row>
    <row r="100" spans="1:32" s="21" customFormat="1" ht="15" customHeight="1">
      <c r="A100" s="26" t="s">
        <v>52</v>
      </c>
      <c r="B100" s="27">
        <v>115</v>
      </c>
      <c r="C100" s="22">
        <f t="shared" si="4"/>
        <v>109.25</v>
      </c>
      <c r="D100" s="22">
        <f t="shared" si="5"/>
        <v>105.80000000000001</v>
      </c>
      <c r="E100" s="22">
        <f t="shared" si="6"/>
        <v>103.5</v>
      </c>
      <c r="F100" s="22">
        <f t="shared" si="7"/>
        <v>101.2</v>
      </c>
    </row>
    <row r="101" spans="1:32" s="21" customFormat="1" ht="15" customHeight="1">
      <c r="A101" s="26" t="s">
        <v>24</v>
      </c>
      <c r="B101" s="27">
        <v>115</v>
      </c>
      <c r="C101" s="22">
        <f t="shared" si="4"/>
        <v>109.25</v>
      </c>
      <c r="D101" s="22">
        <f t="shared" si="5"/>
        <v>105.80000000000001</v>
      </c>
      <c r="E101" s="22">
        <f t="shared" si="6"/>
        <v>103.5</v>
      </c>
      <c r="F101" s="22">
        <f t="shared" si="7"/>
        <v>101.2</v>
      </c>
    </row>
    <row r="102" spans="1:32" s="21" customFormat="1" ht="15" customHeight="1">
      <c r="A102" s="26" t="s">
        <v>26</v>
      </c>
      <c r="B102" s="27">
        <v>115</v>
      </c>
      <c r="C102" s="22">
        <f t="shared" si="4"/>
        <v>109.25</v>
      </c>
      <c r="D102" s="22">
        <f t="shared" si="5"/>
        <v>105.80000000000001</v>
      </c>
      <c r="E102" s="22">
        <f t="shared" si="6"/>
        <v>103.5</v>
      </c>
      <c r="F102" s="22">
        <f t="shared" si="7"/>
        <v>101.2</v>
      </c>
    </row>
    <row r="103" spans="1:32" s="21" customFormat="1" ht="15" customHeight="1">
      <c r="A103" s="26" t="s">
        <v>45</v>
      </c>
      <c r="B103" s="27">
        <v>115</v>
      </c>
      <c r="C103" s="22">
        <f t="shared" si="4"/>
        <v>109.25</v>
      </c>
      <c r="D103" s="22">
        <f t="shared" si="5"/>
        <v>105.80000000000001</v>
      </c>
      <c r="E103" s="22">
        <f t="shared" si="6"/>
        <v>103.5</v>
      </c>
      <c r="F103" s="22">
        <f t="shared" si="7"/>
        <v>101.2</v>
      </c>
    </row>
    <row r="104" spans="1:32" s="21" customFormat="1" ht="15" customHeight="1">
      <c r="A104" s="26" t="s">
        <v>296</v>
      </c>
      <c r="B104" s="27">
        <v>410</v>
      </c>
      <c r="C104" s="22">
        <f t="shared" si="4"/>
        <v>389.5</v>
      </c>
      <c r="D104" s="22">
        <f t="shared" si="5"/>
        <v>377.2</v>
      </c>
      <c r="E104" s="22">
        <f t="shared" si="6"/>
        <v>369</v>
      </c>
      <c r="F104" s="22">
        <f t="shared" si="7"/>
        <v>360.8</v>
      </c>
    </row>
    <row r="105" spans="1:32" s="21" customFormat="1" ht="26.1" customHeight="1">
      <c r="A105" s="17" t="s">
        <v>299</v>
      </c>
      <c r="B105" s="24"/>
      <c r="C105" s="24"/>
      <c r="D105" s="24"/>
      <c r="E105" s="24"/>
      <c r="F105" s="24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s="21" customFormat="1">
      <c r="A106" s="26" t="s">
        <v>301</v>
      </c>
      <c r="B106" s="27">
        <v>78</v>
      </c>
      <c r="C106" s="22">
        <f t="shared" ref="C106:C111" si="8">B106*0.95</f>
        <v>74.099999999999994</v>
      </c>
      <c r="D106" s="22">
        <f t="shared" ref="D106:D111" si="9">B106*0.92</f>
        <v>71.760000000000005</v>
      </c>
      <c r="E106" s="22">
        <f t="shared" ref="E106:E111" si="10">B106*0.9</f>
        <v>70.2</v>
      </c>
      <c r="F106" s="22">
        <f t="shared" ref="F106:F111" si="11">B106*0.88</f>
        <v>68.64</v>
      </c>
    </row>
    <row r="107" spans="1:32" s="21" customFormat="1">
      <c r="A107" s="26" t="s">
        <v>302</v>
      </c>
      <c r="B107" s="27">
        <v>84</v>
      </c>
      <c r="C107" s="22">
        <f t="shared" si="8"/>
        <v>79.8</v>
      </c>
      <c r="D107" s="22">
        <f t="shared" si="9"/>
        <v>77.28</v>
      </c>
      <c r="E107" s="22">
        <f t="shared" si="10"/>
        <v>75.600000000000009</v>
      </c>
      <c r="F107" s="22">
        <f t="shared" si="11"/>
        <v>73.92</v>
      </c>
    </row>
    <row r="108" spans="1:32" s="21" customFormat="1">
      <c r="A108" s="26" t="s">
        <v>306</v>
      </c>
      <c r="B108" s="27">
        <v>75</v>
      </c>
      <c r="C108" s="22">
        <f t="shared" si="8"/>
        <v>71.25</v>
      </c>
      <c r="D108" s="22">
        <f t="shared" si="9"/>
        <v>69</v>
      </c>
      <c r="E108" s="22">
        <f t="shared" si="10"/>
        <v>67.5</v>
      </c>
      <c r="F108" s="22">
        <f t="shared" si="11"/>
        <v>66</v>
      </c>
    </row>
    <row r="109" spans="1:32" s="21" customFormat="1">
      <c r="A109" s="26" t="s">
        <v>309</v>
      </c>
      <c r="B109" s="27">
        <v>83</v>
      </c>
      <c r="C109" s="22">
        <f t="shared" si="8"/>
        <v>78.849999999999994</v>
      </c>
      <c r="D109" s="22">
        <f t="shared" si="9"/>
        <v>76.36</v>
      </c>
      <c r="E109" s="22">
        <f t="shared" si="10"/>
        <v>74.7</v>
      </c>
      <c r="F109" s="22">
        <f t="shared" si="11"/>
        <v>73.040000000000006</v>
      </c>
    </row>
    <row r="110" spans="1:32" s="21" customFormat="1">
      <c r="A110" s="26" t="s">
        <v>307</v>
      </c>
      <c r="B110" s="27">
        <v>67</v>
      </c>
      <c r="C110" s="22">
        <f t="shared" si="8"/>
        <v>63.65</v>
      </c>
      <c r="D110" s="22">
        <f t="shared" si="9"/>
        <v>61.64</v>
      </c>
      <c r="E110" s="22">
        <f t="shared" si="10"/>
        <v>60.300000000000004</v>
      </c>
      <c r="F110" s="22">
        <f t="shared" si="11"/>
        <v>58.96</v>
      </c>
    </row>
    <row r="111" spans="1:32" s="21" customFormat="1">
      <c r="A111" s="26" t="s">
        <v>300</v>
      </c>
      <c r="B111" s="27">
        <v>72</v>
      </c>
      <c r="C111" s="22">
        <f t="shared" si="8"/>
        <v>68.399999999999991</v>
      </c>
      <c r="D111" s="22">
        <f t="shared" si="9"/>
        <v>66.240000000000009</v>
      </c>
      <c r="E111" s="22">
        <f t="shared" si="10"/>
        <v>64.8</v>
      </c>
      <c r="F111" s="22">
        <f t="shared" si="11"/>
        <v>63.36</v>
      </c>
    </row>
    <row r="112" spans="1:32" s="21" customFormat="1">
      <c r="A112" s="26" t="s">
        <v>308</v>
      </c>
      <c r="B112" s="27">
        <v>79</v>
      </c>
      <c r="C112" s="22">
        <f t="shared" ref="C112:C115" si="12">B112*0.95</f>
        <v>75.05</v>
      </c>
      <c r="D112" s="22">
        <f t="shared" ref="D112:D115" si="13">B112*0.92</f>
        <v>72.680000000000007</v>
      </c>
      <c r="E112" s="22">
        <f t="shared" ref="E112:E115" si="14">B112*0.9</f>
        <v>71.100000000000009</v>
      </c>
      <c r="F112" s="22">
        <f t="shared" ref="F112:F115" si="15">B112*0.88</f>
        <v>69.52</v>
      </c>
    </row>
    <row r="113" spans="1:32" s="21" customFormat="1">
      <c r="A113" s="26" t="s">
        <v>305</v>
      </c>
      <c r="B113" s="27">
        <v>77</v>
      </c>
      <c r="C113" s="22">
        <f t="shared" si="12"/>
        <v>73.149999999999991</v>
      </c>
      <c r="D113" s="22">
        <f t="shared" si="13"/>
        <v>70.84</v>
      </c>
      <c r="E113" s="22">
        <f t="shared" si="14"/>
        <v>69.3</v>
      </c>
      <c r="F113" s="22">
        <f t="shared" si="15"/>
        <v>67.760000000000005</v>
      </c>
    </row>
    <row r="114" spans="1:32" s="21" customFormat="1">
      <c r="A114" s="26" t="s">
        <v>303</v>
      </c>
      <c r="B114" s="27">
        <v>84</v>
      </c>
      <c r="C114" s="22">
        <f t="shared" si="12"/>
        <v>79.8</v>
      </c>
      <c r="D114" s="22">
        <f t="shared" si="13"/>
        <v>77.28</v>
      </c>
      <c r="E114" s="22">
        <f t="shared" si="14"/>
        <v>75.600000000000009</v>
      </c>
      <c r="F114" s="22">
        <f t="shared" si="15"/>
        <v>73.92</v>
      </c>
    </row>
    <row r="115" spans="1:32" s="21" customFormat="1">
      <c r="A115" s="26" t="s">
        <v>304</v>
      </c>
      <c r="B115" s="27">
        <v>87</v>
      </c>
      <c r="C115" s="22">
        <f t="shared" si="12"/>
        <v>82.649999999999991</v>
      </c>
      <c r="D115" s="22">
        <f t="shared" si="13"/>
        <v>80.040000000000006</v>
      </c>
      <c r="E115" s="22">
        <f t="shared" si="14"/>
        <v>78.3</v>
      </c>
      <c r="F115" s="22">
        <f t="shared" si="15"/>
        <v>76.56</v>
      </c>
    </row>
    <row r="116" spans="1:32" s="21" customFormat="1" ht="26.1" customHeight="1">
      <c r="A116" s="17" t="s">
        <v>16</v>
      </c>
      <c r="B116" s="24"/>
      <c r="C116" s="24"/>
      <c r="D116" s="24"/>
      <c r="E116" s="24"/>
      <c r="F116" s="24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s="21" customFormat="1">
      <c r="A117" s="26" t="s">
        <v>139</v>
      </c>
      <c r="B117" s="27">
        <v>52.99</v>
      </c>
      <c r="C117" s="19">
        <f t="shared" ref="C117:C162" si="16">B117*0.95</f>
        <v>50.340499999999999</v>
      </c>
      <c r="D117" s="22">
        <f>B117*0.92</f>
        <v>48.750800000000005</v>
      </c>
      <c r="E117" s="19">
        <f>B117*0.9</f>
        <v>47.691000000000003</v>
      </c>
      <c r="F117" s="22">
        <f>B117*0.88</f>
        <v>46.6312</v>
      </c>
    </row>
    <row r="118" spans="1:32" s="21" customFormat="1">
      <c r="A118" s="26" t="s">
        <v>124</v>
      </c>
      <c r="B118" s="27">
        <v>72.989999999999995</v>
      </c>
      <c r="C118" s="19">
        <f t="shared" si="16"/>
        <v>69.340499999999992</v>
      </c>
      <c r="D118" s="22">
        <f>B118*0.92</f>
        <v>67.150800000000004</v>
      </c>
      <c r="E118" s="19">
        <f>B118*0.9</f>
        <v>65.691000000000003</v>
      </c>
      <c r="F118" s="22">
        <f>B118*0.88</f>
        <v>64.231200000000001</v>
      </c>
    </row>
    <row r="119" spans="1:32" s="21" customFormat="1">
      <c r="A119" s="26" t="s">
        <v>160</v>
      </c>
      <c r="B119" s="27">
        <v>109.99</v>
      </c>
      <c r="C119" s="19">
        <f t="shared" si="16"/>
        <v>104.4905</v>
      </c>
      <c r="D119" s="19">
        <f t="shared" ref="D119:F121" si="17">C119*0.95</f>
        <v>99.265974999999997</v>
      </c>
      <c r="E119" s="19">
        <f t="shared" si="17"/>
        <v>94.30267624999999</v>
      </c>
      <c r="F119" s="19">
        <f t="shared" si="17"/>
        <v>89.587542437499991</v>
      </c>
    </row>
    <row r="120" spans="1:32" s="21" customFormat="1">
      <c r="A120" s="26" t="s">
        <v>209</v>
      </c>
      <c r="B120" s="27">
        <v>106.99</v>
      </c>
      <c r="C120" s="19">
        <f t="shared" si="16"/>
        <v>101.64049999999999</v>
      </c>
      <c r="D120" s="19">
        <f t="shared" si="17"/>
        <v>96.558474999999987</v>
      </c>
      <c r="E120" s="19">
        <f t="shared" si="17"/>
        <v>91.730551249999976</v>
      </c>
      <c r="F120" s="19">
        <f t="shared" si="17"/>
        <v>87.144023687499967</v>
      </c>
    </row>
    <row r="121" spans="1:32" s="21" customFormat="1">
      <c r="A121" s="26" t="s">
        <v>194</v>
      </c>
      <c r="B121" s="27">
        <v>81.99</v>
      </c>
      <c r="C121" s="19">
        <f t="shared" si="16"/>
        <v>77.890499999999989</v>
      </c>
      <c r="D121" s="19">
        <f t="shared" si="17"/>
        <v>73.995974999999987</v>
      </c>
      <c r="E121" s="19">
        <f t="shared" si="17"/>
        <v>70.296176249999988</v>
      </c>
      <c r="F121" s="19">
        <f t="shared" si="17"/>
        <v>66.781367437499981</v>
      </c>
    </row>
    <row r="122" spans="1:32" s="21" customFormat="1">
      <c r="A122" s="26" t="s">
        <v>195</v>
      </c>
      <c r="B122" s="27">
        <v>81.99</v>
      </c>
      <c r="C122" s="19">
        <f t="shared" si="16"/>
        <v>77.890499999999989</v>
      </c>
      <c r="D122" s="22">
        <f>B122*0.92</f>
        <v>75.430800000000005</v>
      </c>
      <c r="E122" s="19">
        <f>B122*0.9</f>
        <v>73.790999999999997</v>
      </c>
      <c r="F122" s="22">
        <f>B122*0.88</f>
        <v>72.151200000000003</v>
      </c>
    </row>
    <row r="123" spans="1:32" s="21" customFormat="1">
      <c r="A123" s="26" t="s">
        <v>210</v>
      </c>
      <c r="B123" s="27">
        <v>113.99</v>
      </c>
      <c r="C123" s="19">
        <f t="shared" si="16"/>
        <v>108.29049999999999</v>
      </c>
      <c r="D123" s="22">
        <f>B123*0.92</f>
        <v>104.8708</v>
      </c>
      <c r="E123" s="19">
        <f>B123*0.9</f>
        <v>102.59099999999999</v>
      </c>
      <c r="F123" s="22">
        <f>B123*0.88</f>
        <v>100.3112</v>
      </c>
    </row>
    <row r="124" spans="1:32" s="21" customFormat="1">
      <c r="A124" s="26" t="s">
        <v>140</v>
      </c>
      <c r="B124" s="27">
        <v>133.99</v>
      </c>
      <c r="C124" s="19">
        <f t="shared" si="16"/>
        <v>127.29050000000001</v>
      </c>
      <c r="D124" s="19">
        <f t="shared" ref="D124:F125" si="18">C124*0.95</f>
        <v>120.92597500000001</v>
      </c>
      <c r="E124" s="19">
        <f t="shared" si="18"/>
        <v>114.87967625</v>
      </c>
      <c r="F124" s="19">
        <f t="shared" si="18"/>
        <v>109.1356924375</v>
      </c>
    </row>
    <row r="125" spans="1:32" s="21" customFormat="1">
      <c r="A125" s="26" t="s">
        <v>208</v>
      </c>
      <c r="B125" s="27">
        <v>102.99</v>
      </c>
      <c r="C125" s="19">
        <f t="shared" si="16"/>
        <v>97.840499999999992</v>
      </c>
      <c r="D125" s="19">
        <f t="shared" si="18"/>
        <v>92.948474999999988</v>
      </c>
      <c r="E125" s="19">
        <f t="shared" si="18"/>
        <v>88.301051249999986</v>
      </c>
      <c r="F125" s="19">
        <f t="shared" si="18"/>
        <v>83.885998687499978</v>
      </c>
    </row>
    <row r="126" spans="1:32" s="21" customFormat="1">
      <c r="A126" s="26" t="s">
        <v>108</v>
      </c>
      <c r="B126" s="27">
        <v>84.99</v>
      </c>
      <c r="C126" s="19">
        <f t="shared" si="16"/>
        <v>80.740499999999997</v>
      </c>
      <c r="D126" s="22">
        <f>B126*0.92</f>
        <v>78.190799999999996</v>
      </c>
      <c r="E126" s="19">
        <f>B126*0.9</f>
        <v>76.491</v>
      </c>
      <c r="F126" s="22">
        <f>B126*0.88</f>
        <v>74.791199999999989</v>
      </c>
    </row>
    <row r="127" spans="1:32" s="21" customFormat="1">
      <c r="A127" s="26" t="s">
        <v>196</v>
      </c>
      <c r="B127" s="27">
        <v>116.99</v>
      </c>
      <c r="C127" s="19">
        <f t="shared" si="16"/>
        <v>111.14049999999999</v>
      </c>
      <c r="D127" s="19">
        <f>C127*0.95</f>
        <v>105.58347499999998</v>
      </c>
      <c r="E127" s="19">
        <f>D127*0.95</f>
        <v>100.30430124999998</v>
      </c>
      <c r="F127" s="19">
        <f>E127*0.95</f>
        <v>95.289086187499976</v>
      </c>
    </row>
    <row r="128" spans="1:32" s="21" customFormat="1">
      <c r="A128" s="26" t="s">
        <v>211</v>
      </c>
      <c r="B128" s="27">
        <v>106.99</v>
      </c>
      <c r="C128" s="19">
        <f t="shared" si="16"/>
        <v>101.64049999999999</v>
      </c>
      <c r="D128" s="22">
        <f>B128*0.92</f>
        <v>98.430800000000005</v>
      </c>
      <c r="E128" s="19">
        <f>B128*0.9</f>
        <v>96.290999999999997</v>
      </c>
      <c r="F128" s="22">
        <f>B128*0.88</f>
        <v>94.151200000000003</v>
      </c>
    </row>
    <row r="129" spans="1:6" s="21" customFormat="1">
      <c r="A129" s="26" t="s">
        <v>197</v>
      </c>
      <c r="B129" s="27">
        <v>55.99</v>
      </c>
      <c r="C129" s="19">
        <f t="shared" si="16"/>
        <v>53.1905</v>
      </c>
      <c r="D129" s="19">
        <f t="shared" ref="D129:F132" si="19">C129*0.95</f>
        <v>50.530974999999998</v>
      </c>
      <c r="E129" s="19">
        <f t="shared" si="19"/>
        <v>48.004426249999995</v>
      </c>
      <c r="F129" s="19">
        <f t="shared" si="19"/>
        <v>45.604204937499993</v>
      </c>
    </row>
    <row r="130" spans="1:6" s="21" customFormat="1">
      <c r="A130" s="26" t="s">
        <v>198</v>
      </c>
      <c r="B130" s="27">
        <v>70.989999999999995</v>
      </c>
      <c r="C130" s="19">
        <f t="shared" si="16"/>
        <v>67.440499999999986</v>
      </c>
      <c r="D130" s="19">
        <f t="shared" si="19"/>
        <v>64.068474999999978</v>
      </c>
      <c r="E130" s="19">
        <f t="shared" si="19"/>
        <v>60.865051249999979</v>
      </c>
      <c r="F130" s="19">
        <f t="shared" si="19"/>
        <v>57.821798687499978</v>
      </c>
    </row>
    <row r="131" spans="1:6" s="21" customFormat="1">
      <c r="A131" s="26" t="s">
        <v>223</v>
      </c>
      <c r="B131" s="27">
        <v>60.99</v>
      </c>
      <c r="C131" s="19">
        <f t="shared" si="16"/>
        <v>57.9405</v>
      </c>
      <c r="D131" s="19">
        <f t="shared" si="19"/>
        <v>55.043475000000001</v>
      </c>
      <c r="E131" s="19">
        <f t="shared" si="19"/>
        <v>52.291301249999997</v>
      </c>
      <c r="F131" s="19">
        <f t="shared" si="19"/>
        <v>49.676736187499998</v>
      </c>
    </row>
    <row r="132" spans="1:6" s="21" customFormat="1">
      <c r="A132" s="26" t="s">
        <v>212</v>
      </c>
      <c r="B132" s="27">
        <v>80.989999999999995</v>
      </c>
      <c r="C132" s="19">
        <f t="shared" si="16"/>
        <v>76.940499999999986</v>
      </c>
      <c r="D132" s="19">
        <f t="shared" si="19"/>
        <v>73.093474999999984</v>
      </c>
      <c r="E132" s="19">
        <f t="shared" si="19"/>
        <v>69.438801249999983</v>
      </c>
      <c r="F132" s="19">
        <f t="shared" si="19"/>
        <v>65.966861187499987</v>
      </c>
    </row>
    <row r="133" spans="1:6" s="21" customFormat="1">
      <c r="A133" s="26" t="s">
        <v>224</v>
      </c>
      <c r="B133" s="27">
        <v>75.989999999999995</v>
      </c>
      <c r="C133" s="19">
        <f t="shared" si="16"/>
        <v>72.190499999999986</v>
      </c>
      <c r="D133" s="22">
        <f>B133*0.92</f>
        <v>69.910799999999995</v>
      </c>
      <c r="E133" s="19">
        <f>B133*0.9</f>
        <v>68.390999999999991</v>
      </c>
      <c r="F133" s="22">
        <f>B133*0.88</f>
        <v>66.871200000000002</v>
      </c>
    </row>
    <row r="134" spans="1:6" s="21" customFormat="1">
      <c r="A134" s="26" t="s">
        <v>213</v>
      </c>
      <c r="B134" s="27">
        <v>79.989999999999995</v>
      </c>
      <c r="C134" s="19">
        <f t="shared" si="16"/>
        <v>75.990499999999997</v>
      </c>
      <c r="D134" s="19">
        <f t="shared" ref="D134:F138" si="20">C134*0.95</f>
        <v>72.190974999999995</v>
      </c>
      <c r="E134" s="19">
        <f t="shared" si="20"/>
        <v>68.581426249999993</v>
      </c>
      <c r="F134" s="19">
        <f t="shared" si="20"/>
        <v>65.152354937499993</v>
      </c>
    </row>
    <row r="135" spans="1:6" s="21" customFormat="1">
      <c r="A135" s="26" t="s">
        <v>62</v>
      </c>
      <c r="B135" s="27">
        <v>96.99</v>
      </c>
      <c r="C135" s="19">
        <f t="shared" si="16"/>
        <v>92.140499999999989</v>
      </c>
      <c r="D135" s="19">
        <f t="shared" si="20"/>
        <v>87.533474999999981</v>
      </c>
      <c r="E135" s="19">
        <f t="shared" si="20"/>
        <v>83.156801249999972</v>
      </c>
      <c r="F135" s="19">
        <f t="shared" si="20"/>
        <v>78.998961187499972</v>
      </c>
    </row>
    <row r="136" spans="1:6" s="21" customFormat="1">
      <c r="A136" s="26" t="s">
        <v>64</v>
      </c>
      <c r="B136" s="27">
        <v>111.99</v>
      </c>
      <c r="C136" s="19">
        <f t="shared" si="16"/>
        <v>106.39049999999999</v>
      </c>
      <c r="D136" s="19">
        <f t="shared" si="20"/>
        <v>101.07097499999999</v>
      </c>
      <c r="E136" s="19">
        <f t="shared" si="20"/>
        <v>96.017426249999986</v>
      </c>
      <c r="F136" s="19">
        <f t="shared" si="20"/>
        <v>91.216554937499978</v>
      </c>
    </row>
    <row r="137" spans="1:6" s="21" customFormat="1">
      <c r="A137" s="26" t="s">
        <v>114</v>
      </c>
      <c r="B137" s="27">
        <v>77.989999999999995</v>
      </c>
      <c r="C137" s="19">
        <f t="shared" si="16"/>
        <v>74.090499999999992</v>
      </c>
      <c r="D137" s="19">
        <f t="shared" si="20"/>
        <v>70.385974999999988</v>
      </c>
      <c r="E137" s="19">
        <f t="shared" si="20"/>
        <v>66.866676249999983</v>
      </c>
      <c r="F137" s="19">
        <f t="shared" si="20"/>
        <v>63.523342437499984</v>
      </c>
    </row>
    <row r="138" spans="1:6" s="21" customFormat="1">
      <c r="A138" s="26" t="s">
        <v>115</v>
      </c>
      <c r="B138" s="27">
        <v>93.99</v>
      </c>
      <c r="C138" s="19">
        <f t="shared" si="16"/>
        <v>89.290499999999994</v>
      </c>
      <c r="D138" s="19">
        <f t="shared" si="20"/>
        <v>84.825974999999985</v>
      </c>
      <c r="E138" s="19">
        <f t="shared" si="20"/>
        <v>80.584676249999987</v>
      </c>
      <c r="F138" s="19">
        <f t="shared" si="20"/>
        <v>76.555442437499977</v>
      </c>
    </row>
    <row r="139" spans="1:6" s="21" customFormat="1">
      <c r="A139" s="26" t="s">
        <v>125</v>
      </c>
      <c r="B139" s="27">
        <v>108.99</v>
      </c>
      <c r="C139" s="19">
        <f t="shared" si="16"/>
        <v>103.54049999999999</v>
      </c>
      <c r="D139" s="22">
        <f>B139*0.92</f>
        <v>100.27079999999999</v>
      </c>
      <c r="E139" s="19">
        <f>B139*0.9</f>
        <v>98.090999999999994</v>
      </c>
      <c r="F139" s="22">
        <f>B139*0.88</f>
        <v>95.911199999999994</v>
      </c>
    </row>
    <row r="140" spans="1:6" s="21" customFormat="1">
      <c r="A140" s="26" t="s">
        <v>161</v>
      </c>
      <c r="B140" s="27">
        <v>84.99</v>
      </c>
      <c r="C140" s="19">
        <f t="shared" si="16"/>
        <v>80.740499999999997</v>
      </c>
      <c r="D140" s="22">
        <f>B140*0.92</f>
        <v>78.190799999999996</v>
      </c>
      <c r="E140" s="19">
        <f>B140*0.9</f>
        <v>76.491</v>
      </c>
      <c r="F140" s="22">
        <f>B140*0.88</f>
        <v>74.791199999999989</v>
      </c>
    </row>
    <row r="141" spans="1:6" s="21" customFormat="1">
      <c r="A141" s="26" t="s">
        <v>217</v>
      </c>
      <c r="B141" s="27">
        <v>111.99</v>
      </c>
      <c r="C141" s="19">
        <f t="shared" si="16"/>
        <v>106.39049999999999</v>
      </c>
      <c r="D141" s="19">
        <f>C141*0.95</f>
        <v>101.07097499999999</v>
      </c>
      <c r="E141" s="19">
        <f>D141*0.95</f>
        <v>96.017426249999986</v>
      </c>
      <c r="F141" s="19">
        <f>E141*0.95</f>
        <v>91.216554937499978</v>
      </c>
    </row>
    <row r="142" spans="1:6" s="21" customFormat="1">
      <c r="A142" s="26" t="s">
        <v>199</v>
      </c>
      <c r="B142" s="27">
        <v>71.989999999999995</v>
      </c>
      <c r="C142" s="19">
        <f t="shared" si="16"/>
        <v>68.390499999999989</v>
      </c>
      <c r="D142" s="22">
        <f t="shared" ref="D142:D150" si="21">B142*0.92</f>
        <v>66.230800000000002</v>
      </c>
      <c r="E142" s="19">
        <f t="shared" ref="E142:E150" si="22">B142*0.9</f>
        <v>64.790999999999997</v>
      </c>
      <c r="F142" s="22">
        <f t="shared" ref="F142:F150" si="23">B142*0.88</f>
        <v>63.351199999999999</v>
      </c>
    </row>
    <row r="143" spans="1:6" s="21" customFormat="1">
      <c r="A143" s="26" t="s">
        <v>200</v>
      </c>
      <c r="B143" s="27">
        <v>82.99</v>
      </c>
      <c r="C143" s="19">
        <f t="shared" si="16"/>
        <v>78.840499999999992</v>
      </c>
      <c r="D143" s="22">
        <f t="shared" si="21"/>
        <v>76.350799999999992</v>
      </c>
      <c r="E143" s="19">
        <f t="shared" si="22"/>
        <v>74.691000000000003</v>
      </c>
      <c r="F143" s="22">
        <f t="shared" si="23"/>
        <v>73.031199999999998</v>
      </c>
    </row>
    <row r="144" spans="1:6" s="21" customFormat="1">
      <c r="A144" s="26" t="s">
        <v>162</v>
      </c>
      <c r="B144" s="27">
        <v>96.99</v>
      </c>
      <c r="C144" s="19">
        <f t="shared" si="16"/>
        <v>92.140499999999989</v>
      </c>
      <c r="D144" s="22">
        <f t="shared" si="21"/>
        <v>89.230800000000002</v>
      </c>
      <c r="E144" s="19">
        <f t="shared" si="22"/>
        <v>87.290999999999997</v>
      </c>
      <c r="F144" s="22">
        <f t="shared" si="23"/>
        <v>85.351199999999992</v>
      </c>
    </row>
    <row r="145" spans="1:6" s="21" customFormat="1">
      <c r="A145" s="26" t="s">
        <v>116</v>
      </c>
      <c r="B145" s="27">
        <v>111.99</v>
      </c>
      <c r="C145" s="19">
        <f t="shared" si="16"/>
        <v>106.39049999999999</v>
      </c>
      <c r="D145" s="22">
        <f t="shared" si="21"/>
        <v>103.0308</v>
      </c>
      <c r="E145" s="19">
        <f t="shared" si="22"/>
        <v>100.791</v>
      </c>
      <c r="F145" s="22">
        <f t="shared" si="23"/>
        <v>98.551199999999994</v>
      </c>
    </row>
    <row r="146" spans="1:6" s="21" customFormat="1">
      <c r="A146" s="26" t="s">
        <v>214</v>
      </c>
      <c r="B146" s="27">
        <v>104.99</v>
      </c>
      <c r="C146" s="19">
        <f t="shared" si="16"/>
        <v>99.740499999999997</v>
      </c>
      <c r="D146" s="22">
        <f t="shared" si="21"/>
        <v>96.590800000000002</v>
      </c>
      <c r="E146" s="19">
        <f t="shared" si="22"/>
        <v>94.491</v>
      </c>
      <c r="F146" s="22">
        <f t="shared" si="23"/>
        <v>92.391199999999998</v>
      </c>
    </row>
    <row r="147" spans="1:6" s="21" customFormat="1">
      <c r="A147" s="26" t="s">
        <v>218</v>
      </c>
      <c r="B147" s="27">
        <v>111.99</v>
      </c>
      <c r="C147" s="19">
        <f t="shared" si="16"/>
        <v>106.39049999999999</v>
      </c>
      <c r="D147" s="22">
        <f t="shared" si="21"/>
        <v>103.0308</v>
      </c>
      <c r="E147" s="19">
        <f t="shared" si="22"/>
        <v>100.791</v>
      </c>
      <c r="F147" s="22">
        <f t="shared" si="23"/>
        <v>98.551199999999994</v>
      </c>
    </row>
    <row r="148" spans="1:6" s="21" customFormat="1">
      <c r="A148" s="26" t="s">
        <v>219</v>
      </c>
      <c r="B148" s="27">
        <v>79.989999999999995</v>
      </c>
      <c r="C148" s="19">
        <f t="shared" si="16"/>
        <v>75.990499999999997</v>
      </c>
      <c r="D148" s="22">
        <f t="shared" si="21"/>
        <v>73.590800000000002</v>
      </c>
      <c r="E148" s="19">
        <f t="shared" si="22"/>
        <v>71.991</v>
      </c>
      <c r="F148" s="22">
        <f t="shared" si="23"/>
        <v>70.391199999999998</v>
      </c>
    </row>
    <row r="149" spans="1:6" s="21" customFormat="1">
      <c r="A149" s="26" t="s">
        <v>220</v>
      </c>
      <c r="B149" s="27">
        <v>107.99</v>
      </c>
      <c r="C149" s="19">
        <f t="shared" si="16"/>
        <v>102.59049999999999</v>
      </c>
      <c r="D149" s="22">
        <f t="shared" si="21"/>
        <v>99.350800000000007</v>
      </c>
      <c r="E149" s="19">
        <f t="shared" si="22"/>
        <v>97.191000000000003</v>
      </c>
      <c r="F149" s="22">
        <f t="shared" si="23"/>
        <v>95.031199999999998</v>
      </c>
    </row>
    <row r="150" spans="1:6" s="21" customFormat="1">
      <c r="A150" s="26" t="s">
        <v>201</v>
      </c>
      <c r="B150" s="27">
        <v>87.99</v>
      </c>
      <c r="C150" s="19">
        <f t="shared" si="16"/>
        <v>83.590499999999992</v>
      </c>
      <c r="D150" s="22">
        <f t="shared" si="21"/>
        <v>80.950800000000001</v>
      </c>
      <c r="E150" s="19">
        <f t="shared" si="22"/>
        <v>79.191000000000003</v>
      </c>
      <c r="F150" s="22">
        <f t="shared" si="23"/>
        <v>77.43119999999999</v>
      </c>
    </row>
    <row r="151" spans="1:6" s="21" customFormat="1">
      <c r="A151" s="26" t="s">
        <v>202</v>
      </c>
      <c r="B151" s="27">
        <v>75.989999999999995</v>
      </c>
      <c r="C151" s="19">
        <f t="shared" si="16"/>
        <v>72.190499999999986</v>
      </c>
      <c r="D151" s="19">
        <f>C151*0.95</f>
        <v>68.580974999999981</v>
      </c>
      <c r="E151" s="19">
        <f>D151*0.95</f>
        <v>65.151926249999974</v>
      </c>
      <c r="F151" s="19">
        <f>E151*0.95</f>
        <v>61.894329937499975</v>
      </c>
    </row>
    <row r="152" spans="1:6" s="21" customFormat="1">
      <c r="A152" s="26" t="s">
        <v>203</v>
      </c>
      <c r="B152" s="27">
        <v>93.99</v>
      </c>
      <c r="C152" s="19">
        <f t="shared" si="16"/>
        <v>89.290499999999994</v>
      </c>
      <c r="D152" s="22">
        <f>B152*0.92</f>
        <v>86.470799999999997</v>
      </c>
      <c r="E152" s="19">
        <f>B152*0.9</f>
        <v>84.590999999999994</v>
      </c>
      <c r="F152" s="22">
        <f>B152*0.88</f>
        <v>82.711199999999991</v>
      </c>
    </row>
    <row r="153" spans="1:6" s="21" customFormat="1">
      <c r="A153" s="26" t="s">
        <v>204</v>
      </c>
      <c r="B153" s="27">
        <v>108.99</v>
      </c>
      <c r="C153" s="19">
        <f t="shared" si="16"/>
        <v>103.54049999999999</v>
      </c>
      <c r="D153" s="22">
        <f>B153*0.92</f>
        <v>100.27079999999999</v>
      </c>
      <c r="E153" s="19">
        <f>B153*0.9</f>
        <v>98.090999999999994</v>
      </c>
      <c r="F153" s="22">
        <f>B153*0.88</f>
        <v>95.911199999999994</v>
      </c>
    </row>
    <row r="154" spans="1:6" s="21" customFormat="1">
      <c r="A154" s="26" t="s">
        <v>205</v>
      </c>
      <c r="B154" s="27">
        <v>111.99</v>
      </c>
      <c r="C154" s="19">
        <f t="shared" si="16"/>
        <v>106.39049999999999</v>
      </c>
      <c r="D154" s="19">
        <f t="shared" ref="D154:F159" si="24">C154*0.95</f>
        <v>101.07097499999999</v>
      </c>
      <c r="E154" s="19">
        <f t="shared" si="24"/>
        <v>96.017426249999986</v>
      </c>
      <c r="F154" s="19">
        <f t="shared" si="24"/>
        <v>91.216554937499978</v>
      </c>
    </row>
    <row r="155" spans="1:6" s="21" customFormat="1">
      <c r="A155" s="26" t="s">
        <v>221</v>
      </c>
      <c r="B155" s="27">
        <v>111.99</v>
      </c>
      <c r="C155" s="19">
        <f t="shared" si="16"/>
        <v>106.39049999999999</v>
      </c>
      <c r="D155" s="19">
        <f t="shared" si="24"/>
        <v>101.07097499999999</v>
      </c>
      <c r="E155" s="19">
        <f t="shared" si="24"/>
        <v>96.017426249999986</v>
      </c>
      <c r="F155" s="19">
        <f t="shared" si="24"/>
        <v>91.216554937499978</v>
      </c>
    </row>
    <row r="156" spans="1:6" s="21" customFormat="1">
      <c r="A156" s="26" t="s">
        <v>215</v>
      </c>
      <c r="B156" s="27">
        <v>73.989999999999995</v>
      </c>
      <c r="C156" s="19">
        <f t="shared" si="16"/>
        <v>70.290499999999994</v>
      </c>
      <c r="D156" s="19">
        <f t="shared" si="24"/>
        <v>66.775974999999988</v>
      </c>
      <c r="E156" s="19">
        <f t="shared" si="24"/>
        <v>63.437176249999986</v>
      </c>
      <c r="F156" s="19">
        <f t="shared" si="24"/>
        <v>60.265317437499981</v>
      </c>
    </row>
    <row r="157" spans="1:6" s="21" customFormat="1">
      <c r="A157" s="26" t="s">
        <v>216</v>
      </c>
      <c r="B157" s="27">
        <v>84.99</v>
      </c>
      <c r="C157" s="19">
        <f t="shared" si="16"/>
        <v>80.740499999999997</v>
      </c>
      <c r="D157" s="19">
        <f t="shared" si="24"/>
        <v>76.703474999999997</v>
      </c>
      <c r="E157" s="19">
        <f t="shared" si="24"/>
        <v>72.868301249999988</v>
      </c>
      <c r="F157" s="19">
        <f t="shared" si="24"/>
        <v>69.22488618749999</v>
      </c>
    </row>
    <row r="158" spans="1:6" s="21" customFormat="1">
      <c r="A158" s="26" t="s">
        <v>67</v>
      </c>
      <c r="B158" s="27">
        <v>101.99</v>
      </c>
      <c r="C158" s="19">
        <f t="shared" si="16"/>
        <v>96.890499999999989</v>
      </c>
      <c r="D158" s="19">
        <f t="shared" si="24"/>
        <v>92.045974999999984</v>
      </c>
      <c r="E158" s="19">
        <f t="shared" si="24"/>
        <v>87.443676249999982</v>
      </c>
      <c r="F158" s="19">
        <f t="shared" si="24"/>
        <v>83.071492437499984</v>
      </c>
    </row>
    <row r="159" spans="1:6" s="21" customFormat="1">
      <c r="A159" s="26" t="s">
        <v>222</v>
      </c>
      <c r="B159" s="27">
        <v>93.99</v>
      </c>
      <c r="C159" s="19">
        <f t="shared" si="16"/>
        <v>89.290499999999994</v>
      </c>
      <c r="D159" s="19">
        <f t="shared" si="24"/>
        <v>84.825974999999985</v>
      </c>
      <c r="E159" s="19">
        <f t="shared" si="24"/>
        <v>80.584676249999987</v>
      </c>
      <c r="F159" s="19">
        <f t="shared" si="24"/>
        <v>76.555442437499977</v>
      </c>
    </row>
    <row r="160" spans="1:6" s="21" customFormat="1">
      <c r="A160" s="26" t="s">
        <v>65</v>
      </c>
      <c r="B160" s="27">
        <v>116.99</v>
      </c>
      <c r="C160" s="19">
        <f t="shared" si="16"/>
        <v>111.14049999999999</v>
      </c>
      <c r="D160" s="22">
        <f>B160*0.92</f>
        <v>107.63079999999999</v>
      </c>
      <c r="E160" s="19">
        <f>B160*0.9</f>
        <v>105.291</v>
      </c>
      <c r="F160" s="22">
        <f>B160*0.88</f>
        <v>102.9512</v>
      </c>
    </row>
    <row r="161" spans="1:6" s="21" customFormat="1">
      <c r="A161" s="26" t="s">
        <v>206</v>
      </c>
      <c r="B161" s="27">
        <v>81.99</v>
      </c>
      <c r="C161" s="19">
        <f t="shared" si="16"/>
        <v>77.890499999999989</v>
      </c>
      <c r="D161" s="22">
        <f>B161*0.92</f>
        <v>75.430800000000005</v>
      </c>
      <c r="E161" s="19">
        <f>B161*0.9</f>
        <v>73.790999999999997</v>
      </c>
      <c r="F161" s="22">
        <f>B161*0.88</f>
        <v>72.151200000000003</v>
      </c>
    </row>
    <row r="162" spans="1:6" s="21" customFormat="1">
      <c r="A162" s="26" t="s">
        <v>207</v>
      </c>
      <c r="B162" s="27">
        <v>111.99</v>
      </c>
      <c r="C162" s="19">
        <f t="shared" si="16"/>
        <v>106.39049999999999</v>
      </c>
      <c r="D162" s="19">
        <f>C162*0.95</f>
        <v>101.07097499999999</v>
      </c>
      <c r="E162" s="19">
        <f>D162*0.95</f>
        <v>96.017426249999986</v>
      </c>
      <c r="F162" s="19">
        <f>E162*0.95</f>
        <v>91.216554937499978</v>
      </c>
    </row>
    <row r="163" spans="1:6" ht="22.5" customHeight="1">
      <c r="A163" s="25" t="s">
        <v>27</v>
      </c>
      <c r="B163" s="20"/>
      <c r="C163" s="20"/>
      <c r="D163" s="20"/>
      <c r="E163" s="20"/>
      <c r="F163" s="20"/>
    </row>
    <row r="164" spans="1:6" s="21" customFormat="1">
      <c r="A164" s="26" t="s">
        <v>245</v>
      </c>
      <c r="B164" s="27">
        <v>83.78</v>
      </c>
      <c r="C164" s="19">
        <f t="shared" ref="C164:C195" si="25">B164*0.95</f>
        <v>79.590999999999994</v>
      </c>
      <c r="D164" s="22">
        <f t="shared" ref="D164:D195" si="26">B164*0.92</f>
        <v>77.077600000000004</v>
      </c>
      <c r="E164" s="19">
        <f t="shared" ref="E164:E195" si="27">B164*0.9</f>
        <v>75.402000000000001</v>
      </c>
      <c r="F164" s="22">
        <f t="shared" ref="F164:F195" si="28">B164*0.88</f>
        <v>73.726399999999998</v>
      </c>
    </row>
    <row r="165" spans="1:6" s="21" customFormat="1">
      <c r="A165" s="26" t="s">
        <v>144</v>
      </c>
      <c r="B165" s="27">
        <v>30</v>
      </c>
      <c r="C165" s="19">
        <f t="shared" si="25"/>
        <v>28.5</v>
      </c>
      <c r="D165" s="22">
        <f t="shared" si="26"/>
        <v>27.6</v>
      </c>
      <c r="E165" s="19">
        <f t="shared" si="27"/>
        <v>27</v>
      </c>
      <c r="F165" s="22">
        <f t="shared" si="28"/>
        <v>26.4</v>
      </c>
    </row>
    <row r="166" spans="1:6" s="21" customFormat="1">
      <c r="A166" s="26" t="s">
        <v>68</v>
      </c>
      <c r="B166" s="27">
        <v>55</v>
      </c>
      <c r="C166" s="19">
        <f t="shared" si="25"/>
        <v>52.25</v>
      </c>
      <c r="D166" s="22">
        <f t="shared" si="26"/>
        <v>50.6</v>
      </c>
      <c r="E166" s="19">
        <f t="shared" si="27"/>
        <v>49.5</v>
      </c>
      <c r="F166" s="22">
        <f t="shared" si="28"/>
        <v>48.4</v>
      </c>
    </row>
    <row r="167" spans="1:6" s="21" customFormat="1">
      <c r="A167" s="26" t="s">
        <v>117</v>
      </c>
      <c r="B167" s="27">
        <v>55</v>
      </c>
      <c r="C167" s="19">
        <f t="shared" si="25"/>
        <v>52.25</v>
      </c>
      <c r="D167" s="22">
        <f t="shared" si="26"/>
        <v>50.6</v>
      </c>
      <c r="E167" s="19">
        <f t="shared" si="27"/>
        <v>49.5</v>
      </c>
      <c r="F167" s="22">
        <f t="shared" si="28"/>
        <v>48.4</v>
      </c>
    </row>
    <row r="168" spans="1:6" s="21" customFormat="1">
      <c r="A168" s="26" t="s">
        <v>126</v>
      </c>
      <c r="B168" s="27">
        <v>1500</v>
      </c>
      <c r="C168" s="19">
        <f t="shared" si="25"/>
        <v>1425</v>
      </c>
      <c r="D168" s="22">
        <f t="shared" si="26"/>
        <v>1380</v>
      </c>
      <c r="E168" s="19">
        <f t="shared" si="27"/>
        <v>1350</v>
      </c>
      <c r="F168" s="22">
        <f t="shared" si="28"/>
        <v>1320</v>
      </c>
    </row>
    <row r="169" spans="1:6" s="21" customFormat="1">
      <c r="A169" s="26" t="s">
        <v>136</v>
      </c>
      <c r="B169" s="27">
        <v>101.79</v>
      </c>
      <c r="C169" s="19">
        <f t="shared" si="25"/>
        <v>96.700500000000005</v>
      </c>
      <c r="D169" s="22">
        <f t="shared" si="26"/>
        <v>93.646800000000013</v>
      </c>
      <c r="E169" s="19">
        <f t="shared" si="27"/>
        <v>91.611000000000004</v>
      </c>
      <c r="F169" s="22">
        <f t="shared" si="28"/>
        <v>89.575200000000009</v>
      </c>
    </row>
    <row r="170" spans="1:6" s="21" customFormat="1">
      <c r="A170" s="26" t="s">
        <v>77</v>
      </c>
      <c r="B170" s="27">
        <v>174.75</v>
      </c>
      <c r="C170" s="19">
        <f t="shared" si="25"/>
        <v>166.01249999999999</v>
      </c>
      <c r="D170" s="22">
        <f t="shared" si="26"/>
        <v>160.77000000000001</v>
      </c>
      <c r="E170" s="19">
        <f t="shared" si="27"/>
        <v>157.27500000000001</v>
      </c>
      <c r="F170" s="22">
        <f t="shared" si="28"/>
        <v>153.78</v>
      </c>
    </row>
    <row r="171" spans="1:6" s="21" customFormat="1">
      <c r="A171" s="26" t="s">
        <v>164</v>
      </c>
      <c r="B171" s="27">
        <v>140.33000000000001</v>
      </c>
      <c r="C171" s="19">
        <f t="shared" si="25"/>
        <v>133.3135</v>
      </c>
      <c r="D171" s="22">
        <f t="shared" si="26"/>
        <v>129.10360000000003</v>
      </c>
      <c r="E171" s="19">
        <f t="shared" si="27"/>
        <v>126.29700000000001</v>
      </c>
      <c r="F171" s="22">
        <f t="shared" si="28"/>
        <v>123.49040000000001</v>
      </c>
    </row>
    <row r="172" spans="1:6" s="21" customFormat="1">
      <c r="A172" s="26" t="s">
        <v>119</v>
      </c>
      <c r="B172" s="27">
        <v>83.65</v>
      </c>
      <c r="C172" s="19">
        <f t="shared" si="25"/>
        <v>79.467500000000001</v>
      </c>
      <c r="D172" s="22">
        <f t="shared" si="26"/>
        <v>76.958000000000013</v>
      </c>
      <c r="E172" s="19">
        <f t="shared" si="27"/>
        <v>75.285000000000011</v>
      </c>
      <c r="F172" s="22">
        <f t="shared" si="28"/>
        <v>73.612000000000009</v>
      </c>
    </row>
    <row r="173" spans="1:6" s="21" customFormat="1">
      <c r="A173" s="26" t="s">
        <v>120</v>
      </c>
      <c r="B173" s="27">
        <v>83.65</v>
      </c>
      <c r="C173" s="19">
        <f t="shared" si="25"/>
        <v>79.467500000000001</v>
      </c>
      <c r="D173" s="22">
        <f t="shared" si="26"/>
        <v>76.958000000000013</v>
      </c>
      <c r="E173" s="19">
        <f t="shared" si="27"/>
        <v>75.285000000000011</v>
      </c>
      <c r="F173" s="22">
        <f t="shared" si="28"/>
        <v>73.612000000000009</v>
      </c>
    </row>
    <row r="174" spans="1:6" s="21" customFormat="1">
      <c r="A174" s="26" t="s">
        <v>137</v>
      </c>
      <c r="B174" s="27">
        <v>175.54</v>
      </c>
      <c r="C174" s="19">
        <f t="shared" si="25"/>
        <v>166.76299999999998</v>
      </c>
      <c r="D174" s="22">
        <f t="shared" si="26"/>
        <v>161.49680000000001</v>
      </c>
      <c r="E174" s="19">
        <f t="shared" si="27"/>
        <v>157.98599999999999</v>
      </c>
      <c r="F174" s="22">
        <f t="shared" si="28"/>
        <v>154.4752</v>
      </c>
    </row>
    <row r="175" spans="1:6" s="21" customFormat="1">
      <c r="A175" s="26" t="s">
        <v>111</v>
      </c>
      <c r="B175" s="27">
        <v>130</v>
      </c>
      <c r="C175" s="19">
        <f t="shared" si="25"/>
        <v>123.5</v>
      </c>
      <c r="D175" s="22">
        <f t="shared" si="26"/>
        <v>119.60000000000001</v>
      </c>
      <c r="E175" s="19">
        <f t="shared" si="27"/>
        <v>117</v>
      </c>
      <c r="F175" s="22">
        <f t="shared" si="28"/>
        <v>114.4</v>
      </c>
    </row>
    <row r="176" spans="1:6" s="21" customFormat="1">
      <c r="A176" s="26" t="s">
        <v>155</v>
      </c>
      <c r="B176" s="27">
        <v>83.78</v>
      </c>
      <c r="C176" s="19">
        <f t="shared" si="25"/>
        <v>79.590999999999994</v>
      </c>
      <c r="D176" s="22">
        <f t="shared" si="26"/>
        <v>77.077600000000004</v>
      </c>
      <c r="E176" s="19">
        <f t="shared" si="27"/>
        <v>75.402000000000001</v>
      </c>
      <c r="F176" s="22">
        <f t="shared" si="28"/>
        <v>73.726399999999998</v>
      </c>
    </row>
    <row r="177" spans="1:6" s="21" customFormat="1">
      <c r="A177" s="26" t="s">
        <v>231</v>
      </c>
      <c r="B177" s="27">
        <v>201.23</v>
      </c>
      <c r="C177" s="19">
        <f t="shared" si="25"/>
        <v>191.16849999999999</v>
      </c>
      <c r="D177" s="22">
        <f t="shared" si="26"/>
        <v>185.13159999999999</v>
      </c>
      <c r="E177" s="19">
        <f t="shared" si="27"/>
        <v>181.107</v>
      </c>
      <c r="F177" s="22">
        <f t="shared" si="28"/>
        <v>177.08239999999998</v>
      </c>
    </row>
    <row r="178" spans="1:6" s="21" customFormat="1">
      <c r="A178" s="26" t="s">
        <v>165</v>
      </c>
      <c r="B178" s="27">
        <v>66.38</v>
      </c>
      <c r="C178" s="19">
        <f t="shared" si="25"/>
        <v>63.060999999999993</v>
      </c>
      <c r="D178" s="22">
        <f t="shared" si="26"/>
        <v>61.069600000000001</v>
      </c>
      <c r="E178" s="19">
        <f t="shared" si="27"/>
        <v>59.741999999999997</v>
      </c>
      <c r="F178" s="22">
        <f t="shared" si="28"/>
        <v>58.414399999999993</v>
      </c>
    </row>
    <row r="179" spans="1:6" s="21" customFormat="1">
      <c r="A179" s="26" t="s">
        <v>90</v>
      </c>
      <c r="B179" s="27">
        <v>87.75</v>
      </c>
      <c r="C179" s="19">
        <f t="shared" si="25"/>
        <v>83.362499999999997</v>
      </c>
      <c r="D179" s="22">
        <f t="shared" si="26"/>
        <v>80.73</v>
      </c>
      <c r="E179" s="19">
        <f t="shared" si="27"/>
        <v>78.975000000000009</v>
      </c>
      <c r="F179" s="22">
        <f t="shared" si="28"/>
        <v>77.22</v>
      </c>
    </row>
    <row r="180" spans="1:6" s="21" customFormat="1">
      <c r="A180" s="26" t="s">
        <v>76</v>
      </c>
      <c r="B180" s="27">
        <v>145</v>
      </c>
      <c r="C180" s="19">
        <f t="shared" si="25"/>
        <v>137.75</v>
      </c>
      <c r="D180" s="22">
        <f t="shared" si="26"/>
        <v>133.4</v>
      </c>
      <c r="E180" s="19">
        <f t="shared" si="27"/>
        <v>130.5</v>
      </c>
      <c r="F180" s="22">
        <f t="shared" si="28"/>
        <v>127.6</v>
      </c>
    </row>
    <row r="181" spans="1:6" s="21" customFormat="1">
      <c r="A181" s="26" t="s">
        <v>154</v>
      </c>
      <c r="B181" s="27">
        <v>180</v>
      </c>
      <c r="C181" s="19">
        <f t="shared" si="25"/>
        <v>171</v>
      </c>
      <c r="D181" s="22">
        <f t="shared" si="26"/>
        <v>165.6</v>
      </c>
      <c r="E181" s="19">
        <f t="shared" si="27"/>
        <v>162</v>
      </c>
      <c r="F181" s="22">
        <f t="shared" si="28"/>
        <v>158.4</v>
      </c>
    </row>
    <row r="182" spans="1:6" s="21" customFormat="1">
      <c r="A182" s="26" t="s">
        <v>166</v>
      </c>
      <c r="B182" s="27">
        <v>30.11</v>
      </c>
      <c r="C182" s="19">
        <f t="shared" si="25"/>
        <v>28.604499999999998</v>
      </c>
      <c r="D182" s="22">
        <f t="shared" si="26"/>
        <v>27.7012</v>
      </c>
      <c r="E182" s="19">
        <f t="shared" si="27"/>
        <v>27.099</v>
      </c>
      <c r="F182" s="22">
        <f t="shared" si="28"/>
        <v>26.4968</v>
      </c>
    </row>
    <row r="183" spans="1:6" s="21" customFormat="1">
      <c r="A183" s="26" t="s">
        <v>167</v>
      </c>
      <c r="B183" s="27">
        <v>70.959999999999994</v>
      </c>
      <c r="C183" s="19">
        <f t="shared" si="25"/>
        <v>67.411999999999992</v>
      </c>
      <c r="D183" s="22">
        <f t="shared" si="26"/>
        <v>65.283199999999994</v>
      </c>
      <c r="E183" s="19">
        <f t="shared" si="27"/>
        <v>63.863999999999997</v>
      </c>
      <c r="F183" s="22">
        <f t="shared" si="28"/>
        <v>62.444799999999994</v>
      </c>
    </row>
    <row r="184" spans="1:6" s="21" customFormat="1">
      <c r="A184" s="26" t="s">
        <v>91</v>
      </c>
      <c r="B184" s="27">
        <v>87.75</v>
      </c>
      <c r="C184" s="19">
        <f t="shared" si="25"/>
        <v>83.362499999999997</v>
      </c>
      <c r="D184" s="22">
        <f t="shared" si="26"/>
        <v>80.73</v>
      </c>
      <c r="E184" s="19">
        <f t="shared" si="27"/>
        <v>78.975000000000009</v>
      </c>
      <c r="F184" s="22">
        <f t="shared" si="28"/>
        <v>77.22</v>
      </c>
    </row>
    <row r="185" spans="1:6" s="21" customFormat="1">
      <c r="A185" s="26" t="s">
        <v>69</v>
      </c>
      <c r="B185" s="27">
        <v>57.02</v>
      </c>
      <c r="C185" s="19">
        <f t="shared" si="25"/>
        <v>54.168999999999997</v>
      </c>
      <c r="D185" s="22">
        <f t="shared" si="26"/>
        <v>52.458400000000005</v>
      </c>
      <c r="E185" s="19">
        <f t="shared" si="27"/>
        <v>51.318000000000005</v>
      </c>
      <c r="F185" s="22">
        <f t="shared" si="28"/>
        <v>50.177600000000005</v>
      </c>
    </row>
    <row r="186" spans="1:6" s="21" customFormat="1">
      <c r="A186" s="26" t="s">
        <v>145</v>
      </c>
      <c r="B186" s="27">
        <v>75.27</v>
      </c>
      <c r="C186" s="19">
        <f t="shared" si="25"/>
        <v>71.506499999999988</v>
      </c>
      <c r="D186" s="22">
        <f t="shared" si="26"/>
        <v>69.248400000000004</v>
      </c>
      <c r="E186" s="19">
        <f t="shared" si="27"/>
        <v>67.742999999999995</v>
      </c>
      <c r="F186" s="22">
        <f t="shared" si="28"/>
        <v>66.2376</v>
      </c>
    </row>
    <row r="187" spans="1:6" s="21" customFormat="1">
      <c r="A187" s="26" t="s">
        <v>156</v>
      </c>
      <c r="B187" s="27">
        <v>75.260000000000005</v>
      </c>
      <c r="C187" s="19">
        <f t="shared" si="25"/>
        <v>71.497</v>
      </c>
      <c r="D187" s="22">
        <f t="shared" si="26"/>
        <v>69.239200000000011</v>
      </c>
      <c r="E187" s="19">
        <f t="shared" si="27"/>
        <v>67.734000000000009</v>
      </c>
      <c r="F187" s="22">
        <f t="shared" si="28"/>
        <v>66.228800000000007</v>
      </c>
    </row>
    <row r="188" spans="1:6" s="21" customFormat="1">
      <c r="A188" s="26" t="s">
        <v>92</v>
      </c>
      <c r="B188" s="27">
        <v>75.260000000000005</v>
      </c>
      <c r="C188" s="19">
        <f t="shared" si="25"/>
        <v>71.497</v>
      </c>
      <c r="D188" s="22">
        <f t="shared" si="26"/>
        <v>69.239200000000011</v>
      </c>
      <c r="E188" s="19">
        <f t="shared" si="27"/>
        <v>67.734000000000009</v>
      </c>
      <c r="F188" s="22">
        <f t="shared" si="28"/>
        <v>66.228800000000007</v>
      </c>
    </row>
    <row r="189" spans="1:6" s="21" customFormat="1">
      <c r="A189" s="26" t="s">
        <v>71</v>
      </c>
      <c r="B189" s="27">
        <v>87.75</v>
      </c>
      <c r="C189" s="19">
        <f t="shared" si="25"/>
        <v>83.362499999999997</v>
      </c>
      <c r="D189" s="22">
        <f t="shared" si="26"/>
        <v>80.73</v>
      </c>
      <c r="E189" s="19">
        <f t="shared" si="27"/>
        <v>78.975000000000009</v>
      </c>
      <c r="F189" s="22">
        <f t="shared" si="28"/>
        <v>77.22</v>
      </c>
    </row>
    <row r="190" spans="1:6" s="21" customFormat="1">
      <c r="A190" s="26" t="s">
        <v>146</v>
      </c>
      <c r="B190" s="27">
        <v>41.2</v>
      </c>
      <c r="C190" s="19">
        <f t="shared" si="25"/>
        <v>39.14</v>
      </c>
      <c r="D190" s="22">
        <f t="shared" si="26"/>
        <v>37.904000000000003</v>
      </c>
      <c r="E190" s="19">
        <f t="shared" si="27"/>
        <v>37.080000000000005</v>
      </c>
      <c r="F190" s="22">
        <f t="shared" si="28"/>
        <v>36.256</v>
      </c>
    </row>
    <row r="191" spans="1:6" s="21" customFormat="1">
      <c r="A191" s="26" t="s">
        <v>66</v>
      </c>
      <c r="B191" s="27">
        <v>50.82</v>
      </c>
      <c r="C191" s="19">
        <f t="shared" si="25"/>
        <v>48.278999999999996</v>
      </c>
      <c r="D191" s="22">
        <f t="shared" si="26"/>
        <v>46.754400000000004</v>
      </c>
      <c r="E191" s="19">
        <f t="shared" si="27"/>
        <v>45.738</v>
      </c>
      <c r="F191" s="22">
        <f t="shared" si="28"/>
        <v>44.721600000000002</v>
      </c>
    </row>
    <row r="192" spans="1:6" s="21" customFormat="1">
      <c r="A192" s="26" t="s">
        <v>72</v>
      </c>
      <c r="B192" s="27">
        <v>66.38</v>
      </c>
      <c r="C192" s="19">
        <f t="shared" si="25"/>
        <v>63.060999999999993</v>
      </c>
      <c r="D192" s="22">
        <f t="shared" si="26"/>
        <v>61.069600000000001</v>
      </c>
      <c r="E192" s="19">
        <f t="shared" si="27"/>
        <v>59.741999999999997</v>
      </c>
      <c r="F192" s="22">
        <f t="shared" si="28"/>
        <v>58.414399999999993</v>
      </c>
    </row>
    <row r="193" spans="1:6" s="21" customFormat="1">
      <c r="A193" s="26" t="s">
        <v>93</v>
      </c>
      <c r="B193" s="27">
        <v>63.7</v>
      </c>
      <c r="C193" s="19">
        <f t="shared" si="25"/>
        <v>60.515000000000001</v>
      </c>
      <c r="D193" s="22">
        <f t="shared" si="26"/>
        <v>58.604000000000006</v>
      </c>
      <c r="E193" s="19">
        <f t="shared" si="27"/>
        <v>57.330000000000005</v>
      </c>
      <c r="F193" s="22">
        <f t="shared" si="28"/>
        <v>56.056000000000004</v>
      </c>
    </row>
    <row r="194" spans="1:6" s="21" customFormat="1">
      <c r="A194" s="26" t="s">
        <v>128</v>
      </c>
      <c r="B194" s="27">
        <v>65</v>
      </c>
      <c r="C194" s="19">
        <f t="shared" si="25"/>
        <v>61.75</v>
      </c>
      <c r="D194" s="22">
        <f t="shared" si="26"/>
        <v>59.800000000000004</v>
      </c>
      <c r="E194" s="19">
        <f t="shared" si="27"/>
        <v>58.5</v>
      </c>
      <c r="F194" s="22">
        <f t="shared" si="28"/>
        <v>57.2</v>
      </c>
    </row>
    <row r="195" spans="1:6" s="21" customFormat="1">
      <c r="A195" s="26" t="s">
        <v>232</v>
      </c>
      <c r="B195" s="27">
        <v>83.78</v>
      </c>
      <c r="C195" s="19">
        <f t="shared" si="25"/>
        <v>79.590999999999994</v>
      </c>
      <c r="D195" s="22">
        <f t="shared" si="26"/>
        <v>77.077600000000004</v>
      </c>
      <c r="E195" s="19">
        <f t="shared" si="27"/>
        <v>75.402000000000001</v>
      </c>
      <c r="F195" s="22">
        <f t="shared" si="28"/>
        <v>73.726399999999998</v>
      </c>
    </row>
    <row r="196" spans="1:6" s="21" customFormat="1">
      <c r="A196" s="26" t="s">
        <v>168</v>
      </c>
      <c r="B196" s="27">
        <v>41.2</v>
      </c>
      <c r="C196" s="19">
        <f t="shared" ref="C196:C227" si="29">B196*0.95</f>
        <v>39.14</v>
      </c>
      <c r="D196" s="22">
        <f t="shared" ref="D196:D227" si="30">B196*0.92</f>
        <v>37.904000000000003</v>
      </c>
      <c r="E196" s="19">
        <f t="shared" ref="E196:E227" si="31">B196*0.9</f>
        <v>37.080000000000005</v>
      </c>
      <c r="F196" s="22">
        <f t="shared" ref="F196:F227" si="32">B196*0.88</f>
        <v>36.256</v>
      </c>
    </row>
    <row r="197" spans="1:6" s="21" customFormat="1">
      <c r="A197" s="26" t="s">
        <v>169</v>
      </c>
      <c r="B197" s="27">
        <v>57.02</v>
      </c>
      <c r="C197" s="19">
        <f t="shared" si="29"/>
        <v>54.168999999999997</v>
      </c>
      <c r="D197" s="22">
        <f t="shared" si="30"/>
        <v>52.458400000000005</v>
      </c>
      <c r="E197" s="19">
        <f t="shared" si="31"/>
        <v>51.318000000000005</v>
      </c>
      <c r="F197" s="22">
        <f t="shared" si="32"/>
        <v>50.177600000000005</v>
      </c>
    </row>
    <row r="198" spans="1:6" s="21" customFormat="1">
      <c r="A198" s="26" t="s">
        <v>94</v>
      </c>
      <c r="B198" s="27">
        <v>75.48</v>
      </c>
      <c r="C198" s="19">
        <f t="shared" si="29"/>
        <v>71.706000000000003</v>
      </c>
      <c r="D198" s="22">
        <f t="shared" si="30"/>
        <v>69.441600000000008</v>
      </c>
      <c r="E198" s="19">
        <f t="shared" si="31"/>
        <v>67.932000000000002</v>
      </c>
      <c r="F198" s="22">
        <f t="shared" si="32"/>
        <v>66.42240000000001</v>
      </c>
    </row>
    <row r="199" spans="1:6" s="21" customFormat="1">
      <c r="A199" s="26" t="s">
        <v>234</v>
      </c>
      <c r="B199" s="27">
        <v>56.94</v>
      </c>
      <c r="C199" s="19">
        <f t="shared" si="29"/>
        <v>54.092999999999996</v>
      </c>
      <c r="D199" s="22">
        <f t="shared" si="30"/>
        <v>52.384799999999998</v>
      </c>
      <c r="E199" s="19">
        <f t="shared" si="31"/>
        <v>51.246000000000002</v>
      </c>
      <c r="F199" s="22">
        <f t="shared" si="32"/>
        <v>50.107199999999999</v>
      </c>
    </row>
    <row r="200" spans="1:6" s="21" customFormat="1">
      <c r="A200" s="26" t="s">
        <v>170</v>
      </c>
      <c r="B200" s="27">
        <v>43.41</v>
      </c>
      <c r="C200" s="19">
        <f t="shared" si="29"/>
        <v>41.239499999999992</v>
      </c>
      <c r="D200" s="22">
        <f t="shared" si="30"/>
        <v>39.937199999999997</v>
      </c>
      <c r="E200" s="19">
        <f t="shared" si="31"/>
        <v>39.068999999999996</v>
      </c>
      <c r="F200" s="22">
        <f t="shared" si="32"/>
        <v>38.200799999999994</v>
      </c>
    </row>
    <row r="201" spans="1:6" s="21" customFormat="1">
      <c r="A201" s="26" t="s">
        <v>171</v>
      </c>
      <c r="B201" s="27">
        <v>60.36</v>
      </c>
      <c r="C201" s="19">
        <f t="shared" si="29"/>
        <v>57.341999999999999</v>
      </c>
      <c r="D201" s="22">
        <f t="shared" si="30"/>
        <v>55.531199999999998</v>
      </c>
      <c r="E201" s="19">
        <f t="shared" si="31"/>
        <v>54.323999999999998</v>
      </c>
      <c r="F201" s="22">
        <f t="shared" si="32"/>
        <v>53.116799999999998</v>
      </c>
    </row>
    <row r="202" spans="1:6" s="21" customFormat="1">
      <c r="A202" s="26" t="s">
        <v>147</v>
      </c>
      <c r="B202" s="27">
        <v>79.239999999999995</v>
      </c>
      <c r="C202" s="19">
        <f t="shared" si="29"/>
        <v>75.277999999999992</v>
      </c>
      <c r="D202" s="22">
        <f t="shared" si="30"/>
        <v>72.900800000000004</v>
      </c>
      <c r="E202" s="19">
        <f t="shared" si="31"/>
        <v>71.316000000000003</v>
      </c>
      <c r="F202" s="22">
        <f t="shared" si="32"/>
        <v>69.731200000000001</v>
      </c>
    </row>
    <row r="203" spans="1:6" s="21" customFormat="1">
      <c r="A203" s="26" t="s">
        <v>95</v>
      </c>
      <c r="B203" s="27">
        <v>88.29</v>
      </c>
      <c r="C203" s="19">
        <f t="shared" si="29"/>
        <v>83.875500000000002</v>
      </c>
      <c r="D203" s="22">
        <f t="shared" si="30"/>
        <v>81.226800000000011</v>
      </c>
      <c r="E203" s="19">
        <f t="shared" si="31"/>
        <v>79.461000000000013</v>
      </c>
      <c r="F203" s="22">
        <f t="shared" si="32"/>
        <v>77.6952</v>
      </c>
    </row>
    <row r="204" spans="1:6" s="21" customFormat="1">
      <c r="A204" s="26" t="s">
        <v>172</v>
      </c>
      <c r="B204" s="27">
        <v>100.26</v>
      </c>
      <c r="C204" s="19">
        <f t="shared" si="29"/>
        <v>95.247</v>
      </c>
      <c r="D204" s="22">
        <f t="shared" si="30"/>
        <v>92.239200000000011</v>
      </c>
      <c r="E204" s="19">
        <f t="shared" si="31"/>
        <v>90.234000000000009</v>
      </c>
      <c r="F204" s="22">
        <f t="shared" si="32"/>
        <v>88.228800000000007</v>
      </c>
    </row>
    <row r="205" spans="1:6" s="21" customFormat="1">
      <c r="A205" s="26" t="s">
        <v>173</v>
      </c>
      <c r="B205" s="27">
        <v>75.31</v>
      </c>
      <c r="C205" s="19">
        <f t="shared" si="29"/>
        <v>71.544499999999999</v>
      </c>
      <c r="D205" s="22">
        <f t="shared" si="30"/>
        <v>69.285200000000003</v>
      </c>
      <c r="E205" s="19">
        <f t="shared" si="31"/>
        <v>67.779000000000011</v>
      </c>
      <c r="F205" s="22">
        <f t="shared" si="32"/>
        <v>66.272800000000004</v>
      </c>
    </row>
    <row r="206" spans="1:6" s="21" customFormat="1">
      <c r="A206" s="26" t="s">
        <v>174</v>
      </c>
      <c r="B206" s="27">
        <v>66.25</v>
      </c>
      <c r="C206" s="19">
        <f t="shared" si="29"/>
        <v>62.9375</v>
      </c>
      <c r="D206" s="22">
        <f t="shared" si="30"/>
        <v>60.95</v>
      </c>
      <c r="E206" s="19">
        <f t="shared" si="31"/>
        <v>59.625</v>
      </c>
      <c r="F206" s="22">
        <f t="shared" si="32"/>
        <v>58.3</v>
      </c>
    </row>
    <row r="207" spans="1:6" s="21" customFormat="1">
      <c r="A207" s="26" t="s">
        <v>96</v>
      </c>
      <c r="B207" s="27">
        <v>56.66</v>
      </c>
      <c r="C207" s="19">
        <f t="shared" si="29"/>
        <v>53.826999999999991</v>
      </c>
      <c r="D207" s="22">
        <f t="shared" si="30"/>
        <v>52.127200000000002</v>
      </c>
      <c r="E207" s="19">
        <f t="shared" si="31"/>
        <v>50.994</v>
      </c>
      <c r="F207" s="22">
        <f t="shared" si="32"/>
        <v>49.860799999999998</v>
      </c>
    </row>
    <row r="208" spans="1:6" s="21" customFormat="1">
      <c r="A208" s="26" t="s">
        <v>97</v>
      </c>
      <c r="B208" s="27">
        <v>75.27</v>
      </c>
      <c r="C208" s="19">
        <f t="shared" si="29"/>
        <v>71.506499999999988</v>
      </c>
      <c r="D208" s="22">
        <f t="shared" si="30"/>
        <v>69.248400000000004</v>
      </c>
      <c r="E208" s="19">
        <f t="shared" si="31"/>
        <v>67.742999999999995</v>
      </c>
      <c r="F208" s="22">
        <f t="shared" si="32"/>
        <v>66.2376</v>
      </c>
    </row>
    <row r="209" spans="1:6" s="21" customFormat="1">
      <c r="A209" s="26" t="s">
        <v>78</v>
      </c>
      <c r="B209" s="27">
        <v>83.78</v>
      </c>
      <c r="C209" s="19">
        <f t="shared" si="29"/>
        <v>79.590999999999994</v>
      </c>
      <c r="D209" s="22">
        <f t="shared" si="30"/>
        <v>77.077600000000004</v>
      </c>
      <c r="E209" s="19">
        <f t="shared" si="31"/>
        <v>75.402000000000001</v>
      </c>
      <c r="F209" s="22">
        <f t="shared" si="32"/>
        <v>73.726399999999998</v>
      </c>
    </row>
    <row r="210" spans="1:6" s="21" customFormat="1">
      <c r="A210" s="26" t="s">
        <v>235</v>
      </c>
      <c r="B210" s="27">
        <v>83.84</v>
      </c>
      <c r="C210" s="19">
        <f t="shared" si="29"/>
        <v>79.647999999999996</v>
      </c>
      <c r="D210" s="22">
        <f t="shared" si="30"/>
        <v>77.132800000000003</v>
      </c>
      <c r="E210" s="19">
        <f t="shared" si="31"/>
        <v>75.456000000000003</v>
      </c>
      <c r="F210" s="22">
        <f t="shared" si="32"/>
        <v>73.779200000000003</v>
      </c>
    </row>
    <row r="211" spans="1:6" s="21" customFormat="1">
      <c r="A211" s="26" t="s">
        <v>175</v>
      </c>
      <c r="B211" s="27">
        <v>96.52</v>
      </c>
      <c r="C211" s="19">
        <f t="shared" si="29"/>
        <v>91.693999999999988</v>
      </c>
      <c r="D211" s="22">
        <f t="shared" si="30"/>
        <v>88.798400000000001</v>
      </c>
      <c r="E211" s="19">
        <f t="shared" si="31"/>
        <v>86.867999999999995</v>
      </c>
      <c r="F211" s="22">
        <f t="shared" si="32"/>
        <v>84.937600000000003</v>
      </c>
    </row>
    <row r="212" spans="1:6" s="21" customFormat="1">
      <c r="A212" s="26" t="s">
        <v>236</v>
      </c>
      <c r="B212" s="27">
        <v>45.59</v>
      </c>
      <c r="C212" s="19">
        <f t="shared" si="29"/>
        <v>43.310500000000005</v>
      </c>
      <c r="D212" s="22">
        <f t="shared" si="30"/>
        <v>41.942800000000005</v>
      </c>
      <c r="E212" s="19">
        <f t="shared" si="31"/>
        <v>41.031000000000006</v>
      </c>
      <c r="F212" s="22">
        <f t="shared" si="32"/>
        <v>40.119200000000006</v>
      </c>
    </row>
    <row r="213" spans="1:6" s="21" customFormat="1">
      <c r="A213" s="26" t="s">
        <v>237</v>
      </c>
      <c r="B213" s="27">
        <v>56.94</v>
      </c>
      <c r="C213" s="19">
        <f t="shared" si="29"/>
        <v>54.092999999999996</v>
      </c>
      <c r="D213" s="22">
        <f t="shared" si="30"/>
        <v>52.384799999999998</v>
      </c>
      <c r="E213" s="19">
        <f t="shared" si="31"/>
        <v>51.246000000000002</v>
      </c>
      <c r="F213" s="22">
        <f t="shared" si="32"/>
        <v>50.107199999999999</v>
      </c>
    </row>
    <row r="214" spans="1:6" s="21" customFormat="1">
      <c r="A214" s="26" t="s">
        <v>79</v>
      </c>
      <c r="B214" s="27">
        <v>43.42</v>
      </c>
      <c r="C214" s="19">
        <f t="shared" si="29"/>
        <v>41.249000000000002</v>
      </c>
      <c r="D214" s="22">
        <f t="shared" si="30"/>
        <v>39.946400000000004</v>
      </c>
      <c r="E214" s="19">
        <f t="shared" si="31"/>
        <v>39.078000000000003</v>
      </c>
      <c r="F214" s="22">
        <f t="shared" si="32"/>
        <v>38.209600000000002</v>
      </c>
    </row>
    <row r="215" spans="1:6" s="21" customFormat="1">
      <c r="A215" s="26" t="s">
        <v>225</v>
      </c>
      <c r="B215" s="27">
        <v>44.95</v>
      </c>
      <c r="C215" s="19">
        <f t="shared" si="29"/>
        <v>42.702500000000001</v>
      </c>
      <c r="D215" s="22">
        <f t="shared" si="30"/>
        <v>41.354000000000006</v>
      </c>
      <c r="E215" s="19">
        <f t="shared" si="31"/>
        <v>40.455000000000005</v>
      </c>
      <c r="F215" s="22">
        <f t="shared" si="32"/>
        <v>39.556000000000004</v>
      </c>
    </row>
    <row r="216" spans="1:6" s="21" customFormat="1">
      <c r="A216" s="26" t="s">
        <v>148</v>
      </c>
      <c r="B216" s="27">
        <v>79.239999999999995</v>
      </c>
      <c r="C216" s="19">
        <f t="shared" si="29"/>
        <v>75.277999999999992</v>
      </c>
      <c r="D216" s="22">
        <f t="shared" si="30"/>
        <v>72.900800000000004</v>
      </c>
      <c r="E216" s="19">
        <f t="shared" si="31"/>
        <v>71.316000000000003</v>
      </c>
      <c r="F216" s="22">
        <f t="shared" si="32"/>
        <v>69.731200000000001</v>
      </c>
    </row>
    <row r="217" spans="1:6" s="21" customFormat="1">
      <c r="A217" s="26" t="s">
        <v>176</v>
      </c>
      <c r="B217" s="27">
        <v>47.33</v>
      </c>
      <c r="C217" s="19">
        <f t="shared" si="29"/>
        <v>44.963499999999996</v>
      </c>
      <c r="D217" s="22">
        <f t="shared" si="30"/>
        <v>43.543599999999998</v>
      </c>
      <c r="E217" s="19">
        <f t="shared" si="31"/>
        <v>42.597000000000001</v>
      </c>
      <c r="F217" s="22">
        <f t="shared" si="32"/>
        <v>41.650399999999998</v>
      </c>
    </row>
    <row r="218" spans="1:6" s="21" customFormat="1">
      <c r="A218" s="26" t="s">
        <v>73</v>
      </c>
      <c r="B218" s="27">
        <v>44.81</v>
      </c>
      <c r="C218" s="19">
        <f t="shared" si="29"/>
        <v>42.569499999999998</v>
      </c>
      <c r="D218" s="22">
        <f t="shared" si="30"/>
        <v>41.225200000000001</v>
      </c>
      <c r="E218" s="19">
        <f t="shared" si="31"/>
        <v>40.329000000000001</v>
      </c>
      <c r="F218" s="22">
        <f t="shared" si="32"/>
        <v>39.4328</v>
      </c>
    </row>
    <row r="219" spans="1:6" s="21" customFormat="1">
      <c r="A219" s="26" t="s">
        <v>177</v>
      </c>
      <c r="B219" s="27">
        <v>66.38</v>
      </c>
      <c r="C219" s="19">
        <f t="shared" si="29"/>
        <v>63.060999999999993</v>
      </c>
      <c r="D219" s="22">
        <f t="shared" si="30"/>
        <v>61.069600000000001</v>
      </c>
      <c r="E219" s="19">
        <f t="shared" si="31"/>
        <v>59.741999999999997</v>
      </c>
      <c r="F219" s="22">
        <f t="shared" si="32"/>
        <v>58.414399999999993</v>
      </c>
    </row>
    <row r="220" spans="1:6" s="21" customFormat="1">
      <c r="A220" s="26" t="s">
        <v>157</v>
      </c>
      <c r="B220" s="27">
        <v>83.78</v>
      </c>
      <c r="C220" s="19">
        <f t="shared" si="29"/>
        <v>79.590999999999994</v>
      </c>
      <c r="D220" s="22">
        <f t="shared" si="30"/>
        <v>77.077600000000004</v>
      </c>
      <c r="E220" s="19">
        <f t="shared" si="31"/>
        <v>75.402000000000001</v>
      </c>
      <c r="F220" s="22">
        <f t="shared" si="32"/>
        <v>73.726399999999998</v>
      </c>
    </row>
    <row r="221" spans="1:6" s="21" customFormat="1">
      <c r="A221" s="26" t="s">
        <v>178</v>
      </c>
      <c r="B221" s="27">
        <v>100.32</v>
      </c>
      <c r="C221" s="19">
        <f t="shared" si="29"/>
        <v>95.303999999999988</v>
      </c>
      <c r="D221" s="22">
        <f t="shared" si="30"/>
        <v>92.294399999999996</v>
      </c>
      <c r="E221" s="19">
        <f t="shared" si="31"/>
        <v>90.287999999999997</v>
      </c>
      <c r="F221" s="22">
        <f t="shared" si="32"/>
        <v>88.281599999999997</v>
      </c>
    </row>
    <row r="222" spans="1:6" s="21" customFormat="1">
      <c r="A222" s="26" t="s">
        <v>98</v>
      </c>
      <c r="B222" s="27">
        <v>62.13</v>
      </c>
      <c r="C222" s="19">
        <f t="shared" si="29"/>
        <v>59.023499999999999</v>
      </c>
      <c r="D222" s="22">
        <f t="shared" si="30"/>
        <v>57.159600000000005</v>
      </c>
      <c r="E222" s="19">
        <f t="shared" si="31"/>
        <v>55.917000000000002</v>
      </c>
      <c r="F222" s="22">
        <f t="shared" si="32"/>
        <v>54.674400000000006</v>
      </c>
    </row>
    <row r="223" spans="1:6" s="21" customFormat="1">
      <c r="A223" s="26" t="s">
        <v>121</v>
      </c>
      <c r="B223" s="27">
        <v>75</v>
      </c>
      <c r="C223" s="19">
        <f t="shared" si="29"/>
        <v>71.25</v>
      </c>
      <c r="D223" s="22">
        <f t="shared" si="30"/>
        <v>69</v>
      </c>
      <c r="E223" s="19">
        <f t="shared" si="31"/>
        <v>67.5</v>
      </c>
      <c r="F223" s="22">
        <f t="shared" si="32"/>
        <v>66</v>
      </c>
    </row>
    <row r="224" spans="1:6" s="21" customFormat="1">
      <c r="A224" s="26" t="s">
        <v>226</v>
      </c>
      <c r="B224" s="27">
        <v>60</v>
      </c>
      <c r="C224" s="19">
        <f t="shared" si="29"/>
        <v>57</v>
      </c>
      <c r="D224" s="22">
        <f t="shared" si="30"/>
        <v>55.2</v>
      </c>
      <c r="E224" s="19">
        <f t="shared" si="31"/>
        <v>54</v>
      </c>
      <c r="F224" s="22">
        <f t="shared" si="32"/>
        <v>52.8</v>
      </c>
    </row>
    <row r="225" spans="1:6" s="21" customFormat="1">
      <c r="A225" s="26" t="s">
        <v>238</v>
      </c>
      <c r="B225" s="27">
        <v>45.89</v>
      </c>
      <c r="C225" s="19">
        <f t="shared" si="29"/>
        <v>43.595500000000001</v>
      </c>
      <c r="D225" s="22">
        <f t="shared" si="30"/>
        <v>42.218800000000002</v>
      </c>
      <c r="E225" s="19">
        <f t="shared" si="31"/>
        <v>41.301000000000002</v>
      </c>
      <c r="F225" s="22">
        <f t="shared" si="32"/>
        <v>40.383200000000002</v>
      </c>
    </row>
    <row r="226" spans="1:6" s="21" customFormat="1">
      <c r="A226" s="26" t="s">
        <v>130</v>
      </c>
      <c r="B226" s="27">
        <v>82.2</v>
      </c>
      <c r="C226" s="19">
        <f t="shared" si="29"/>
        <v>78.09</v>
      </c>
      <c r="D226" s="22">
        <f t="shared" si="30"/>
        <v>75.624000000000009</v>
      </c>
      <c r="E226" s="19">
        <f t="shared" si="31"/>
        <v>73.98</v>
      </c>
      <c r="F226" s="22">
        <f t="shared" si="32"/>
        <v>72.335999999999999</v>
      </c>
    </row>
    <row r="227" spans="1:6" s="21" customFormat="1">
      <c r="A227" s="26" t="s">
        <v>239</v>
      </c>
      <c r="B227" s="27">
        <v>52</v>
      </c>
      <c r="C227" s="19">
        <f t="shared" si="29"/>
        <v>49.4</v>
      </c>
      <c r="D227" s="22">
        <f t="shared" si="30"/>
        <v>47.84</v>
      </c>
      <c r="E227" s="19">
        <f t="shared" si="31"/>
        <v>46.800000000000004</v>
      </c>
      <c r="F227" s="22">
        <f t="shared" si="32"/>
        <v>45.76</v>
      </c>
    </row>
    <row r="228" spans="1:6" s="21" customFormat="1">
      <c r="A228" s="26" t="s">
        <v>149</v>
      </c>
      <c r="B228" s="27">
        <v>104.34</v>
      </c>
      <c r="C228" s="19">
        <f t="shared" ref="C228:C259" si="33">B228*0.95</f>
        <v>99.123000000000005</v>
      </c>
      <c r="D228" s="22">
        <f t="shared" ref="D228:D259" si="34">B228*0.92</f>
        <v>95.992800000000003</v>
      </c>
      <c r="E228" s="19">
        <f t="shared" ref="E228:E259" si="35">B228*0.9</f>
        <v>93.906000000000006</v>
      </c>
      <c r="F228" s="22">
        <f t="shared" ref="F228:F259" si="36">B228*0.88</f>
        <v>91.819200000000009</v>
      </c>
    </row>
    <row r="229" spans="1:6" s="21" customFormat="1">
      <c r="A229" s="26" t="s">
        <v>179</v>
      </c>
      <c r="B229" s="27">
        <v>115.31</v>
      </c>
      <c r="C229" s="19">
        <f t="shared" si="33"/>
        <v>109.5445</v>
      </c>
      <c r="D229" s="22">
        <f t="shared" si="34"/>
        <v>106.0852</v>
      </c>
      <c r="E229" s="19">
        <f t="shared" si="35"/>
        <v>103.77900000000001</v>
      </c>
      <c r="F229" s="22">
        <f t="shared" si="36"/>
        <v>101.47280000000001</v>
      </c>
    </row>
    <row r="230" spans="1:6" s="21" customFormat="1">
      <c r="A230" s="26" t="s">
        <v>123</v>
      </c>
      <c r="B230" s="27">
        <v>68.599999999999994</v>
      </c>
      <c r="C230" s="19">
        <f t="shared" si="33"/>
        <v>65.169999999999987</v>
      </c>
      <c r="D230" s="22">
        <f t="shared" si="34"/>
        <v>63.111999999999995</v>
      </c>
      <c r="E230" s="19">
        <f t="shared" si="35"/>
        <v>61.739999999999995</v>
      </c>
      <c r="F230" s="22">
        <f t="shared" si="36"/>
        <v>60.367999999999995</v>
      </c>
    </row>
    <row r="231" spans="1:6" s="21" customFormat="1">
      <c r="A231" s="26" t="s">
        <v>158</v>
      </c>
      <c r="B231" s="27">
        <v>157.6</v>
      </c>
      <c r="C231" s="19">
        <f t="shared" si="33"/>
        <v>149.72</v>
      </c>
      <c r="D231" s="22">
        <f t="shared" si="34"/>
        <v>144.99199999999999</v>
      </c>
      <c r="E231" s="19">
        <f t="shared" si="35"/>
        <v>141.84</v>
      </c>
      <c r="F231" s="22">
        <f t="shared" si="36"/>
        <v>138.68799999999999</v>
      </c>
    </row>
    <row r="232" spans="1:6" s="21" customFormat="1">
      <c r="A232" s="26" t="s">
        <v>180</v>
      </c>
      <c r="B232" s="27">
        <v>175.09</v>
      </c>
      <c r="C232" s="19">
        <f t="shared" si="33"/>
        <v>166.3355</v>
      </c>
      <c r="D232" s="22">
        <f t="shared" si="34"/>
        <v>161.08280000000002</v>
      </c>
      <c r="E232" s="19">
        <f t="shared" si="35"/>
        <v>157.58100000000002</v>
      </c>
      <c r="F232" s="22">
        <f t="shared" si="36"/>
        <v>154.07920000000001</v>
      </c>
    </row>
    <row r="233" spans="1:6" s="21" customFormat="1">
      <c r="A233" s="26" t="s">
        <v>181</v>
      </c>
      <c r="B233" s="27">
        <v>140.19999999999999</v>
      </c>
      <c r="C233" s="19">
        <f t="shared" si="33"/>
        <v>133.18999999999997</v>
      </c>
      <c r="D233" s="22">
        <f t="shared" si="34"/>
        <v>128.98400000000001</v>
      </c>
      <c r="E233" s="19">
        <f t="shared" si="35"/>
        <v>126.17999999999999</v>
      </c>
      <c r="F233" s="22">
        <f t="shared" si="36"/>
        <v>123.37599999999999</v>
      </c>
    </row>
    <row r="234" spans="1:6" s="21" customFormat="1">
      <c r="A234" s="26" t="s">
        <v>182</v>
      </c>
      <c r="B234" s="27">
        <v>157.72999999999999</v>
      </c>
      <c r="C234" s="19">
        <f t="shared" si="33"/>
        <v>149.84349999999998</v>
      </c>
      <c r="D234" s="22">
        <f t="shared" si="34"/>
        <v>145.11160000000001</v>
      </c>
      <c r="E234" s="19">
        <f t="shared" si="35"/>
        <v>141.95699999999999</v>
      </c>
      <c r="F234" s="22">
        <f t="shared" si="36"/>
        <v>138.80240000000001</v>
      </c>
    </row>
    <row r="235" spans="1:6" s="21" customFormat="1">
      <c r="A235" s="26" t="s">
        <v>83</v>
      </c>
      <c r="B235" s="27">
        <v>58.21</v>
      </c>
      <c r="C235" s="19">
        <f t="shared" si="33"/>
        <v>55.299499999999995</v>
      </c>
      <c r="D235" s="22">
        <f t="shared" si="34"/>
        <v>53.553200000000004</v>
      </c>
      <c r="E235" s="19">
        <f t="shared" si="35"/>
        <v>52.389000000000003</v>
      </c>
      <c r="F235" s="22">
        <f t="shared" si="36"/>
        <v>51.224800000000002</v>
      </c>
    </row>
    <row r="236" spans="1:6" s="21" customFormat="1">
      <c r="A236" s="26" t="s">
        <v>80</v>
      </c>
      <c r="B236" s="27">
        <v>81.69</v>
      </c>
      <c r="C236" s="19">
        <f t="shared" si="33"/>
        <v>77.605499999999992</v>
      </c>
      <c r="D236" s="22">
        <f t="shared" si="34"/>
        <v>75.154799999999994</v>
      </c>
      <c r="E236" s="19">
        <f t="shared" si="35"/>
        <v>73.521000000000001</v>
      </c>
      <c r="F236" s="22">
        <f t="shared" si="36"/>
        <v>71.887199999999993</v>
      </c>
    </row>
    <row r="237" spans="1:6" s="21" customFormat="1">
      <c r="A237" s="26" t="s">
        <v>150</v>
      </c>
      <c r="B237" s="27">
        <v>103.66</v>
      </c>
      <c r="C237" s="19">
        <f t="shared" si="33"/>
        <v>98.47699999999999</v>
      </c>
      <c r="D237" s="22">
        <f t="shared" si="34"/>
        <v>95.367199999999997</v>
      </c>
      <c r="E237" s="19">
        <f t="shared" si="35"/>
        <v>93.293999999999997</v>
      </c>
      <c r="F237" s="22">
        <f t="shared" si="36"/>
        <v>91.220799999999997</v>
      </c>
    </row>
    <row r="238" spans="1:6" s="21" customFormat="1">
      <c r="A238" s="26" t="s">
        <v>99</v>
      </c>
      <c r="B238" s="27">
        <v>58.16</v>
      </c>
      <c r="C238" s="19">
        <f t="shared" si="33"/>
        <v>55.251999999999995</v>
      </c>
      <c r="D238" s="22">
        <f t="shared" si="34"/>
        <v>53.507199999999997</v>
      </c>
      <c r="E238" s="19">
        <f t="shared" si="35"/>
        <v>52.344000000000001</v>
      </c>
      <c r="F238" s="22">
        <f t="shared" si="36"/>
        <v>51.180799999999998</v>
      </c>
    </row>
    <row r="239" spans="1:6" s="21" customFormat="1">
      <c r="A239" s="26" t="s">
        <v>227</v>
      </c>
      <c r="B239" s="27">
        <v>65.06</v>
      </c>
      <c r="C239" s="19">
        <f t="shared" si="33"/>
        <v>61.807000000000002</v>
      </c>
      <c r="D239" s="22">
        <f t="shared" si="34"/>
        <v>59.855200000000004</v>
      </c>
      <c r="E239" s="19">
        <f t="shared" si="35"/>
        <v>58.554000000000002</v>
      </c>
      <c r="F239" s="22">
        <f t="shared" si="36"/>
        <v>57.252800000000001</v>
      </c>
    </row>
    <row r="240" spans="1:6" s="21" customFormat="1">
      <c r="A240" s="26" t="s">
        <v>100</v>
      </c>
      <c r="B240" s="27">
        <v>82.05</v>
      </c>
      <c r="C240" s="19">
        <f t="shared" si="33"/>
        <v>77.947499999999991</v>
      </c>
      <c r="D240" s="22">
        <f t="shared" si="34"/>
        <v>75.486000000000004</v>
      </c>
      <c r="E240" s="19">
        <f t="shared" si="35"/>
        <v>73.844999999999999</v>
      </c>
      <c r="F240" s="22">
        <f t="shared" si="36"/>
        <v>72.203999999999994</v>
      </c>
    </row>
    <row r="241" spans="1:6" s="21" customFormat="1">
      <c r="A241" s="26" t="s">
        <v>183</v>
      </c>
      <c r="B241" s="27">
        <v>103.66</v>
      </c>
      <c r="C241" s="19">
        <f t="shared" si="33"/>
        <v>98.47699999999999</v>
      </c>
      <c r="D241" s="22">
        <f t="shared" si="34"/>
        <v>95.367199999999997</v>
      </c>
      <c r="E241" s="19">
        <f t="shared" si="35"/>
        <v>93.293999999999997</v>
      </c>
      <c r="F241" s="22">
        <f t="shared" si="36"/>
        <v>91.220799999999997</v>
      </c>
    </row>
    <row r="242" spans="1:6" s="21" customFormat="1">
      <c r="A242" s="26" t="s">
        <v>184</v>
      </c>
      <c r="B242" s="27">
        <v>65.06</v>
      </c>
      <c r="C242" s="19">
        <f t="shared" si="33"/>
        <v>61.807000000000002</v>
      </c>
      <c r="D242" s="22">
        <f t="shared" si="34"/>
        <v>59.855200000000004</v>
      </c>
      <c r="E242" s="19">
        <f t="shared" si="35"/>
        <v>58.554000000000002</v>
      </c>
      <c r="F242" s="22">
        <f t="shared" si="36"/>
        <v>57.252800000000001</v>
      </c>
    </row>
    <row r="243" spans="1:6" s="21" customFormat="1">
      <c r="A243" s="26" t="s">
        <v>138</v>
      </c>
      <c r="B243" s="27">
        <v>140.56</v>
      </c>
      <c r="C243" s="19">
        <f t="shared" si="33"/>
        <v>133.53199999999998</v>
      </c>
      <c r="D243" s="22">
        <f t="shared" si="34"/>
        <v>129.3152</v>
      </c>
      <c r="E243" s="19">
        <f t="shared" si="35"/>
        <v>126.504</v>
      </c>
      <c r="F243" s="22">
        <f t="shared" si="36"/>
        <v>123.69280000000001</v>
      </c>
    </row>
    <row r="244" spans="1:6" s="21" customFormat="1">
      <c r="A244" s="26" t="s">
        <v>246</v>
      </c>
      <c r="B244" s="27">
        <v>122.93</v>
      </c>
      <c r="C244" s="19">
        <f t="shared" si="33"/>
        <v>116.7835</v>
      </c>
      <c r="D244" s="22">
        <f t="shared" si="34"/>
        <v>113.0956</v>
      </c>
      <c r="E244" s="19">
        <f t="shared" si="35"/>
        <v>110.63700000000001</v>
      </c>
      <c r="F244" s="22">
        <f t="shared" si="36"/>
        <v>108.17840000000001</v>
      </c>
    </row>
    <row r="245" spans="1:6" s="21" customFormat="1">
      <c r="A245" s="26" t="s">
        <v>101</v>
      </c>
      <c r="B245" s="27">
        <v>140.19999999999999</v>
      </c>
      <c r="C245" s="19">
        <f t="shared" si="33"/>
        <v>133.18999999999997</v>
      </c>
      <c r="D245" s="22">
        <f t="shared" si="34"/>
        <v>128.98400000000001</v>
      </c>
      <c r="E245" s="19">
        <f t="shared" si="35"/>
        <v>126.17999999999999</v>
      </c>
      <c r="F245" s="22">
        <f t="shared" si="36"/>
        <v>123.37599999999999</v>
      </c>
    </row>
    <row r="246" spans="1:6" s="21" customFormat="1">
      <c r="A246" s="26" t="s">
        <v>81</v>
      </c>
      <c r="B246" s="27">
        <v>130</v>
      </c>
      <c r="C246" s="19">
        <f t="shared" si="33"/>
        <v>123.5</v>
      </c>
      <c r="D246" s="22">
        <f t="shared" si="34"/>
        <v>119.60000000000001</v>
      </c>
      <c r="E246" s="19">
        <f t="shared" si="35"/>
        <v>117</v>
      </c>
      <c r="F246" s="22">
        <f t="shared" si="36"/>
        <v>114.4</v>
      </c>
    </row>
    <row r="247" spans="1:6" s="21" customFormat="1">
      <c r="A247" s="26" t="s">
        <v>159</v>
      </c>
      <c r="B247" s="27">
        <v>150</v>
      </c>
      <c r="C247" s="19">
        <f t="shared" si="33"/>
        <v>142.5</v>
      </c>
      <c r="D247" s="22">
        <f t="shared" si="34"/>
        <v>138</v>
      </c>
      <c r="E247" s="19">
        <f t="shared" si="35"/>
        <v>135</v>
      </c>
      <c r="F247" s="22">
        <f t="shared" si="36"/>
        <v>132</v>
      </c>
    </row>
    <row r="248" spans="1:6" s="21" customFormat="1">
      <c r="A248" s="26" t="s">
        <v>112</v>
      </c>
      <c r="B248" s="27">
        <v>201.1</v>
      </c>
      <c r="C248" s="19">
        <f t="shared" si="33"/>
        <v>191.04499999999999</v>
      </c>
      <c r="D248" s="22">
        <f t="shared" si="34"/>
        <v>185.012</v>
      </c>
      <c r="E248" s="19">
        <f t="shared" si="35"/>
        <v>180.99</v>
      </c>
      <c r="F248" s="22">
        <f t="shared" si="36"/>
        <v>176.96799999999999</v>
      </c>
    </row>
    <row r="249" spans="1:6" s="21" customFormat="1">
      <c r="A249" s="26" t="s">
        <v>151</v>
      </c>
      <c r="B249" s="27">
        <v>40.840000000000003</v>
      </c>
      <c r="C249" s="19">
        <f t="shared" si="33"/>
        <v>38.798000000000002</v>
      </c>
      <c r="D249" s="22">
        <f t="shared" si="34"/>
        <v>37.572800000000008</v>
      </c>
      <c r="E249" s="19">
        <f t="shared" si="35"/>
        <v>36.756000000000007</v>
      </c>
      <c r="F249" s="22">
        <f t="shared" si="36"/>
        <v>35.939200000000007</v>
      </c>
    </row>
    <row r="250" spans="1:6" s="21" customFormat="1">
      <c r="A250" s="26" t="s">
        <v>185</v>
      </c>
      <c r="B250" s="27">
        <v>56.66</v>
      </c>
      <c r="C250" s="19">
        <f t="shared" si="33"/>
        <v>53.826999999999991</v>
      </c>
      <c r="D250" s="22">
        <f t="shared" si="34"/>
        <v>52.127200000000002</v>
      </c>
      <c r="E250" s="19">
        <f t="shared" si="35"/>
        <v>50.994</v>
      </c>
      <c r="F250" s="22">
        <f t="shared" si="36"/>
        <v>49.860799999999998</v>
      </c>
    </row>
    <row r="251" spans="1:6" s="21" customFormat="1">
      <c r="A251" s="26" t="s">
        <v>110</v>
      </c>
      <c r="B251" s="27">
        <v>75.27</v>
      </c>
      <c r="C251" s="19">
        <f t="shared" si="33"/>
        <v>71.506499999999988</v>
      </c>
      <c r="D251" s="22">
        <f t="shared" si="34"/>
        <v>69.248400000000004</v>
      </c>
      <c r="E251" s="19">
        <f t="shared" si="35"/>
        <v>67.742999999999995</v>
      </c>
      <c r="F251" s="22">
        <f t="shared" si="36"/>
        <v>66.2376</v>
      </c>
    </row>
    <row r="252" spans="1:6" s="21" customFormat="1">
      <c r="A252" s="26" t="s">
        <v>228</v>
      </c>
      <c r="B252" s="27">
        <v>33.549999999999997</v>
      </c>
      <c r="C252" s="19">
        <f t="shared" si="33"/>
        <v>31.872499999999995</v>
      </c>
      <c r="D252" s="22">
        <f t="shared" si="34"/>
        <v>30.866</v>
      </c>
      <c r="E252" s="19">
        <f t="shared" si="35"/>
        <v>30.194999999999997</v>
      </c>
      <c r="F252" s="22">
        <f t="shared" si="36"/>
        <v>29.523999999999997</v>
      </c>
    </row>
    <row r="253" spans="1:6" s="21" customFormat="1">
      <c r="A253" s="26" t="s">
        <v>229</v>
      </c>
      <c r="B253" s="27">
        <v>47.33</v>
      </c>
      <c r="C253" s="19">
        <f t="shared" si="33"/>
        <v>44.963499999999996</v>
      </c>
      <c r="D253" s="22">
        <f t="shared" si="34"/>
        <v>43.543599999999998</v>
      </c>
      <c r="E253" s="19">
        <f t="shared" si="35"/>
        <v>42.597000000000001</v>
      </c>
      <c r="F253" s="22">
        <f t="shared" si="36"/>
        <v>41.650399999999998</v>
      </c>
    </row>
    <row r="254" spans="1:6" s="21" customFormat="1">
      <c r="A254" s="26" t="s">
        <v>247</v>
      </c>
      <c r="B254" s="27">
        <v>66.25</v>
      </c>
      <c r="C254" s="19">
        <f t="shared" si="33"/>
        <v>62.9375</v>
      </c>
      <c r="D254" s="22">
        <f t="shared" si="34"/>
        <v>60.95</v>
      </c>
      <c r="E254" s="19">
        <f t="shared" si="35"/>
        <v>59.625</v>
      </c>
      <c r="F254" s="22">
        <f t="shared" si="36"/>
        <v>58.3</v>
      </c>
    </row>
    <row r="255" spans="1:6" s="21" customFormat="1">
      <c r="A255" s="26" t="s">
        <v>131</v>
      </c>
      <c r="B255" s="27">
        <v>45</v>
      </c>
      <c r="C255" s="19">
        <f t="shared" si="33"/>
        <v>42.75</v>
      </c>
      <c r="D255" s="22">
        <f t="shared" si="34"/>
        <v>41.4</v>
      </c>
      <c r="E255" s="19">
        <f t="shared" si="35"/>
        <v>40.5</v>
      </c>
      <c r="F255" s="22">
        <f t="shared" si="36"/>
        <v>39.6</v>
      </c>
    </row>
    <row r="256" spans="1:6" s="21" customFormat="1">
      <c r="A256" s="26" t="s">
        <v>132</v>
      </c>
      <c r="B256" s="27">
        <v>50</v>
      </c>
      <c r="C256" s="19">
        <f t="shared" si="33"/>
        <v>47.5</v>
      </c>
      <c r="D256" s="22">
        <f t="shared" si="34"/>
        <v>46</v>
      </c>
      <c r="E256" s="19">
        <f t="shared" si="35"/>
        <v>45</v>
      </c>
      <c r="F256" s="22">
        <f t="shared" si="36"/>
        <v>44</v>
      </c>
    </row>
    <row r="257" spans="1:6" s="21" customFormat="1">
      <c r="A257" s="26" t="s">
        <v>63</v>
      </c>
      <c r="B257" s="27">
        <v>41.2</v>
      </c>
      <c r="C257" s="19">
        <f t="shared" si="33"/>
        <v>39.14</v>
      </c>
      <c r="D257" s="22">
        <f t="shared" si="34"/>
        <v>37.904000000000003</v>
      </c>
      <c r="E257" s="19">
        <f t="shared" si="35"/>
        <v>37.080000000000005</v>
      </c>
      <c r="F257" s="22">
        <f t="shared" si="36"/>
        <v>36.256</v>
      </c>
    </row>
    <row r="258" spans="1:6" s="21" customFormat="1">
      <c r="A258" s="26" t="s">
        <v>118</v>
      </c>
      <c r="B258" s="27">
        <v>57.02</v>
      </c>
      <c r="C258" s="19">
        <f t="shared" si="33"/>
        <v>54.168999999999997</v>
      </c>
      <c r="D258" s="22">
        <f t="shared" si="34"/>
        <v>52.458400000000005</v>
      </c>
      <c r="E258" s="19">
        <f t="shared" si="35"/>
        <v>51.318000000000005</v>
      </c>
      <c r="F258" s="22">
        <f t="shared" si="36"/>
        <v>50.177600000000005</v>
      </c>
    </row>
    <row r="259" spans="1:6" s="21" customFormat="1">
      <c r="A259" s="26" t="s">
        <v>152</v>
      </c>
      <c r="B259" s="27">
        <v>75.27</v>
      </c>
      <c r="C259" s="19">
        <f t="shared" si="33"/>
        <v>71.506499999999988</v>
      </c>
      <c r="D259" s="22">
        <f t="shared" si="34"/>
        <v>69.248400000000004</v>
      </c>
      <c r="E259" s="19">
        <f t="shared" si="35"/>
        <v>67.742999999999995</v>
      </c>
      <c r="F259" s="22">
        <f t="shared" si="36"/>
        <v>66.2376</v>
      </c>
    </row>
    <row r="260" spans="1:6" s="21" customFormat="1">
      <c r="A260" s="26" t="s">
        <v>70</v>
      </c>
      <c r="B260" s="27">
        <v>43.06</v>
      </c>
      <c r="C260" s="19">
        <f t="shared" ref="C260:C291" si="37">B260*0.95</f>
        <v>40.907000000000004</v>
      </c>
      <c r="D260" s="22">
        <f t="shared" ref="D260:D291" si="38">B260*0.92</f>
        <v>39.615200000000002</v>
      </c>
      <c r="E260" s="19">
        <f t="shared" ref="E260:E291" si="39">B260*0.9</f>
        <v>38.754000000000005</v>
      </c>
      <c r="F260" s="22">
        <f t="shared" ref="F260:F291" si="40">B260*0.88</f>
        <v>37.892800000000001</v>
      </c>
    </row>
    <row r="261" spans="1:6" s="21" customFormat="1">
      <c r="A261" s="26" t="s">
        <v>84</v>
      </c>
      <c r="B261" s="27">
        <v>60.36</v>
      </c>
      <c r="C261" s="19">
        <f t="shared" si="37"/>
        <v>57.341999999999999</v>
      </c>
      <c r="D261" s="22">
        <f t="shared" si="38"/>
        <v>55.531199999999998</v>
      </c>
      <c r="E261" s="19">
        <f t="shared" si="39"/>
        <v>54.323999999999998</v>
      </c>
      <c r="F261" s="22">
        <f t="shared" si="40"/>
        <v>53.116799999999998</v>
      </c>
    </row>
    <row r="262" spans="1:6" s="21" customFormat="1">
      <c r="A262" s="26" t="s">
        <v>186</v>
      </c>
      <c r="B262" s="27">
        <v>79.239999999999995</v>
      </c>
      <c r="C262" s="19">
        <f t="shared" si="37"/>
        <v>75.277999999999992</v>
      </c>
      <c r="D262" s="22">
        <f t="shared" si="38"/>
        <v>72.900800000000004</v>
      </c>
      <c r="E262" s="19">
        <f t="shared" si="39"/>
        <v>71.316000000000003</v>
      </c>
      <c r="F262" s="22">
        <f t="shared" si="40"/>
        <v>69.731200000000001</v>
      </c>
    </row>
    <row r="263" spans="1:6" s="21" customFormat="1">
      <c r="A263" s="26" t="s">
        <v>102</v>
      </c>
      <c r="B263" s="27">
        <v>75.08</v>
      </c>
      <c r="C263" s="19">
        <f t="shared" si="37"/>
        <v>71.325999999999993</v>
      </c>
      <c r="D263" s="22">
        <f t="shared" si="38"/>
        <v>69.073599999999999</v>
      </c>
      <c r="E263" s="19">
        <f t="shared" si="39"/>
        <v>67.572000000000003</v>
      </c>
      <c r="F263" s="22">
        <f t="shared" si="40"/>
        <v>66.070399999999992</v>
      </c>
    </row>
    <row r="264" spans="1:6" s="21" customFormat="1">
      <c r="A264" s="26" t="s">
        <v>187</v>
      </c>
      <c r="B264" s="27">
        <v>74.89</v>
      </c>
      <c r="C264" s="19">
        <f t="shared" si="37"/>
        <v>71.145499999999998</v>
      </c>
      <c r="D264" s="22">
        <f t="shared" si="38"/>
        <v>68.898800000000008</v>
      </c>
      <c r="E264" s="19">
        <f t="shared" si="39"/>
        <v>67.400999999999996</v>
      </c>
      <c r="F264" s="22">
        <f t="shared" si="40"/>
        <v>65.903199999999998</v>
      </c>
    </row>
    <row r="265" spans="1:6" s="21" customFormat="1">
      <c r="A265" s="26" t="s">
        <v>230</v>
      </c>
      <c r="B265" s="27">
        <v>86.73</v>
      </c>
      <c r="C265" s="19">
        <f t="shared" si="37"/>
        <v>82.393500000000003</v>
      </c>
      <c r="D265" s="22">
        <f t="shared" si="38"/>
        <v>79.791600000000003</v>
      </c>
      <c r="E265" s="19">
        <f t="shared" si="39"/>
        <v>78.057000000000002</v>
      </c>
      <c r="F265" s="22">
        <f t="shared" si="40"/>
        <v>76.322400000000002</v>
      </c>
    </row>
    <row r="266" spans="1:6" s="21" customFormat="1">
      <c r="A266" s="26" t="s">
        <v>133</v>
      </c>
      <c r="B266" s="27">
        <v>107.21</v>
      </c>
      <c r="C266" s="19">
        <f t="shared" si="37"/>
        <v>101.84949999999999</v>
      </c>
      <c r="D266" s="22">
        <f t="shared" si="38"/>
        <v>98.633200000000002</v>
      </c>
      <c r="E266" s="19">
        <f t="shared" si="39"/>
        <v>96.48899999999999</v>
      </c>
      <c r="F266" s="22">
        <f t="shared" si="40"/>
        <v>94.344799999999992</v>
      </c>
    </row>
    <row r="267" spans="1:6" s="21" customFormat="1">
      <c r="A267" s="26" t="s">
        <v>134</v>
      </c>
      <c r="B267" s="27">
        <v>106.98</v>
      </c>
      <c r="C267" s="19">
        <f t="shared" si="37"/>
        <v>101.631</v>
      </c>
      <c r="D267" s="22">
        <f t="shared" si="38"/>
        <v>98.421600000000012</v>
      </c>
      <c r="E267" s="19">
        <f t="shared" si="39"/>
        <v>96.282000000000011</v>
      </c>
      <c r="F267" s="22">
        <f t="shared" si="40"/>
        <v>94.142400000000009</v>
      </c>
    </row>
    <row r="268" spans="1:6" s="21" customFormat="1">
      <c r="A268" s="26" t="s">
        <v>188</v>
      </c>
      <c r="B268" s="27">
        <v>83.95</v>
      </c>
      <c r="C268" s="19">
        <f t="shared" si="37"/>
        <v>79.752499999999998</v>
      </c>
      <c r="D268" s="22">
        <f t="shared" si="38"/>
        <v>77.234000000000009</v>
      </c>
      <c r="E268" s="19">
        <f t="shared" si="39"/>
        <v>75.555000000000007</v>
      </c>
      <c r="F268" s="22">
        <f t="shared" si="40"/>
        <v>73.876000000000005</v>
      </c>
    </row>
    <row r="269" spans="1:6" s="21" customFormat="1">
      <c r="A269" s="26" t="s">
        <v>189</v>
      </c>
      <c r="B269" s="27">
        <v>62</v>
      </c>
      <c r="C269" s="19">
        <f t="shared" si="37"/>
        <v>58.9</v>
      </c>
      <c r="D269" s="22">
        <f t="shared" si="38"/>
        <v>57.04</v>
      </c>
      <c r="E269" s="19">
        <f t="shared" si="39"/>
        <v>55.800000000000004</v>
      </c>
      <c r="F269" s="22">
        <f t="shared" si="40"/>
        <v>54.56</v>
      </c>
    </row>
    <row r="270" spans="1:6" s="21" customFormat="1">
      <c r="A270" s="26" t="s">
        <v>190</v>
      </c>
      <c r="B270" s="27">
        <v>25</v>
      </c>
      <c r="C270" s="19">
        <f t="shared" si="37"/>
        <v>23.75</v>
      </c>
      <c r="D270" s="22">
        <f t="shared" si="38"/>
        <v>23</v>
      </c>
      <c r="E270" s="19">
        <f t="shared" si="39"/>
        <v>22.5</v>
      </c>
      <c r="F270" s="22">
        <f t="shared" si="40"/>
        <v>22</v>
      </c>
    </row>
    <row r="271" spans="1:6" s="21" customFormat="1">
      <c r="A271" s="26" t="s">
        <v>248</v>
      </c>
      <c r="B271" s="27">
        <v>53.33</v>
      </c>
      <c r="C271" s="19">
        <f t="shared" si="37"/>
        <v>50.663499999999999</v>
      </c>
      <c r="D271" s="22">
        <f t="shared" si="38"/>
        <v>49.063600000000001</v>
      </c>
      <c r="E271" s="19">
        <f t="shared" si="39"/>
        <v>47.997</v>
      </c>
      <c r="F271" s="22">
        <f t="shared" si="40"/>
        <v>46.930399999999999</v>
      </c>
    </row>
    <row r="272" spans="1:6" s="21" customFormat="1">
      <c r="A272" s="26" t="s">
        <v>103</v>
      </c>
      <c r="B272" s="27">
        <v>76.97</v>
      </c>
      <c r="C272" s="19">
        <f t="shared" si="37"/>
        <v>73.121499999999997</v>
      </c>
      <c r="D272" s="22">
        <f t="shared" si="38"/>
        <v>70.812399999999997</v>
      </c>
      <c r="E272" s="19">
        <f t="shared" si="39"/>
        <v>69.272999999999996</v>
      </c>
      <c r="F272" s="22">
        <f t="shared" si="40"/>
        <v>67.733599999999996</v>
      </c>
    </row>
    <row r="273" spans="1:6" s="21" customFormat="1">
      <c r="A273" s="26" t="s">
        <v>39</v>
      </c>
      <c r="B273" s="27">
        <v>57.02</v>
      </c>
      <c r="C273" s="19">
        <f t="shared" si="37"/>
        <v>54.168999999999997</v>
      </c>
      <c r="D273" s="22">
        <f t="shared" si="38"/>
        <v>52.458400000000005</v>
      </c>
      <c r="E273" s="19">
        <f t="shared" si="39"/>
        <v>51.318000000000005</v>
      </c>
      <c r="F273" s="22">
        <f t="shared" si="40"/>
        <v>50.177600000000005</v>
      </c>
    </row>
    <row r="274" spans="1:6" s="21" customFormat="1">
      <c r="A274" s="26" t="s">
        <v>104</v>
      </c>
      <c r="B274" s="27">
        <v>83.97</v>
      </c>
      <c r="C274" s="19">
        <f t="shared" si="37"/>
        <v>79.771499999999989</v>
      </c>
      <c r="D274" s="22">
        <f t="shared" si="38"/>
        <v>77.252400000000009</v>
      </c>
      <c r="E274" s="19">
        <f t="shared" si="39"/>
        <v>75.573000000000008</v>
      </c>
      <c r="F274" s="22">
        <f t="shared" si="40"/>
        <v>73.893600000000006</v>
      </c>
    </row>
    <row r="275" spans="1:6" s="21" customFormat="1">
      <c r="A275" s="26" t="s">
        <v>129</v>
      </c>
      <c r="B275" s="27">
        <v>73</v>
      </c>
      <c r="C275" s="19">
        <f t="shared" si="37"/>
        <v>69.349999999999994</v>
      </c>
      <c r="D275" s="22">
        <f t="shared" si="38"/>
        <v>67.16</v>
      </c>
      <c r="E275" s="19">
        <f t="shared" si="39"/>
        <v>65.7</v>
      </c>
      <c r="F275" s="22">
        <f t="shared" si="40"/>
        <v>64.239999999999995</v>
      </c>
    </row>
    <row r="276" spans="1:6" s="21" customFormat="1">
      <c r="A276" s="26" t="s">
        <v>105</v>
      </c>
      <c r="B276" s="27">
        <v>75.08</v>
      </c>
      <c r="C276" s="19">
        <f t="shared" si="37"/>
        <v>71.325999999999993</v>
      </c>
      <c r="D276" s="22">
        <f t="shared" si="38"/>
        <v>69.073599999999999</v>
      </c>
      <c r="E276" s="19">
        <f t="shared" si="39"/>
        <v>67.572000000000003</v>
      </c>
      <c r="F276" s="22">
        <f t="shared" si="40"/>
        <v>66.070399999999992</v>
      </c>
    </row>
    <row r="277" spans="1:6" s="21" customFormat="1">
      <c r="A277" s="26" t="s">
        <v>82</v>
      </c>
      <c r="B277" s="27">
        <v>63.7</v>
      </c>
      <c r="C277" s="19">
        <f t="shared" si="37"/>
        <v>60.515000000000001</v>
      </c>
      <c r="D277" s="22">
        <f t="shared" si="38"/>
        <v>58.604000000000006</v>
      </c>
      <c r="E277" s="19">
        <f t="shared" si="39"/>
        <v>57.330000000000005</v>
      </c>
      <c r="F277" s="22">
        <f t="shared" si="40"/>
        <v>56.056000000000004</v>
      </c>
    </row>
    <row r="278" spans="1:6" s="21" customFormat="1">
      <c r="A278" s="26" t="s">
        <v>191</v>
      </c>
      <c r="B278" s="27">
        <v>34.31</v>
      </c>
      <c r="C278" s="19">
        <f t="shared" si="37"/>
        <v>32.594500000000004</v>
      </c>
      <c r="D278" s="22">
        <f t="shared" si="38"/>
        <v>31.565200000000004</v>
      </c>
      <c r="E278" s="19">
        <f t="shared" si="39"/>
        <v>30.879000000000001</v>
      </c>
      <c r="F278" s="22">
        <f t="shared" si="40"/>
        <v>30.192800000000002</v>
      </c>
    </row>
    <row r="279" spans="1:6" s="21" customFormat="1">
      <c r="A279" s="26" t="s">
        <v>85</v>
      </c>
      <c r="B279" s="27">
        <v>75.540000000000006</v>
      </c>
      <c r="C279" s="19">
        <f t="shared" si="37"/>
        <v>71.763000000000005</v>
      </c>
      <c r="D279" s="22">
        <f t="shared" si="38"/>
        <v>69.496800000000007</v>
      </c>
      <c r="E279" s="19">
        <f t="shared" si="39"/>
        <v>67.986000000000004</v>
      </c>
      <c r="F279" s="22">
        <f t="shared" si="40"/>
        <v>66.475200000000001</v>
      </c>
    </row>
    <row r="280" spans="1:6" s="21" customFormat="1">
      <c r="A280" s="26" t="s">
        <v>141</v>
      </c>
      <c r="B280" s="27">
        <v>90.97</v>
      </c>
      <c r="C280" s="19">
        <f t="shared" si="37"/>
        <v>86.421499999999995</v>
      </c>
      <c r="D280" s="22">
        <f t="shared" si="38"/>
        <v>83.692400000000006</v>
      </c>
      <c r="E280" s="19">
        <f t="shared" si="39"/>
        <v>81.873000000000005</v>
      </c>
      <c r="F280" s="22">
        <f t="shared" si="40"/>
        <v>80.053600000000003</v>
      </c>
    </row>
    <row r="281" spans="1:6" s="21" customFormat="1">
      <c r="A281" s="26" t="s">
        <v>86</v>
      </c>
      <c r="B281" s="27">
        <v>83.78</v>
      </c>
      <c r="C281" s="19">
        <f t="shared" si="37"/>
        <v>79.590999999999994</v>
      </c>
      <c r="D281" s="22">
        <f t="shared" si="38"/>
        <v>77.077600000000004</v>
      </c>
      <c r="E281" s="19">
        <f t="shared" si="39"/>
        <v>75.402000000000001</v>
      </c>
      <c r="F281" s="22">
        <f t="shared" si="40"/>
        <v>73.726399999999998</v>
      </c>
    </row>
    <row r="282" spans="1:6" s="21" customFormat="1">
      <c r="A282" s="26" t="s">
        <v>106</v>
      </c>
      <c r="B282" s="27">
        <v>95.36</v>
      </c>
      <c r="C282" s="19">
        <f t="shared" si="37"/>
        <v>90.591999999999999</v>
      </c>
      <c r="D282" s="22">
        <f t="shared" si="38"/>
        <v>87.731200000000001</v>
      </c>
      <c r="E282" s="19">
        <f t="shared" si="39"/>
        <v>85.823999999999998</v>
      </c>
      <c r="F282" s="22">
        <f t="shared" si="40"/>
        <v>83.916799999999995</v>
      </c>
    </row>
    <row r="283" spans="1:6" s="21" customFormat="1">
      <c r="A283" s="26" t="s">
        <v>192</v>
      </c>
      <c r="B283" s="27">
        <v>80</v>
      </c>
      <c r="C283" s="19">
        <f t="shared" si="37"/>
        <v>76</v>
      </c>
      <c r="D283" s="22">
        <f t="shared" si="38"/>
        <v>73.600000000000009</v>
      </c>
      <c r="E283" s="19">
        <f t="shared" si="39"/>
        <v>72</v>
      </c>
      <c r="F283" s="22">
        <f t="shared" si="40"/>
        <v>70.400000000000006</v>
      </c>
    </row>
    <row r="284" spans="1:6" s="21" customFormat="1">
      <c r="A284" s="26" t="s">
        <v>240</v>
      </c>
      <c r="B284" s="27">
        <v>45.59</v>
      </c>
      <c r="C284" s="19">
        <f t="shared" si="37"/>
        <v>43.310500000000005</v>
      </c>
      <c r="D284" s="22">
        <f t="shared" si="38"/>
        <v>41.942800000000005</v>
      </c>
      <c r="E284" s="19">
        <f t="shared" si="39"/>
        <v>41.031000000000006</v>
      </c>
      <c r="F284" s="22">
        <f t="shared" si="40"/>
        <v>40.119200000000006</v>
      </c>
    </row>
    <row r="285" spans="1:6" s="21" customFormat="1">
      <c r="A285" s="26" t="s">
        <v>241</v>
      </c>
      <c r="B285" s="27">
        <v>111.28</v>
      </c>
      <c r="C285" s="19">
        <f t="shared" si="37"/>
        <v>105.71599999999999</v>
      </c>
      <c r="D285" s="22">
        <f t="shared" si="38"/>
        <v>102.3776</v>
      </c>
      <c r="E285" s="19">
        <f t="shared" si="39"/>
        <v>100.152</v>
      </c>
      <c r="F285" s="22">
        <f t="shared" si="40"/>
        <v>97.926400000000001</v>
      </c>
    </row>
    <row r="286" spans="1:6" s="21" customFormat="1">
      <c r="A286" s="26" t="s">
        <v>249</v>
      </c>
      <c r="B286" s="27">
        <v>66.38</v>
      </c>
      <c r="C286" s="19">
        <f t="shared" si="37"/>
        <v>63.060999999999993</v>
      </c>
      <c r="D286" s="22">
        <f t="shared" si="38"/>
        <v>61.069600000000001</v>
      </c>
      <c r="E286" s="19">
        <f t="shared" si="39"/>
        <v>59.741999999999997</v>
      </c>
      <c r="F286" s="22">
        <f t="shared" si="40"/>
        <v>58.414399999999993</v>
      </c>
    </row>
    <row r="287" spans="1:6" s="21" customFormat="1">
      <c r="A287" s="26" t="s">
        <v>113</v>
      </c>
      <c r="B287" s="27">
        <v>83.78</v>
      </c>
      <c r="C287" s="19">
        <f t="shared" si="37"/>
        <v>79.590999999999994</v>
      </c>
      <c r="D287" s="22">
        <f t="shared" si="38"/>
        <v>77.077600000000004</v>
      </c>
      <c r="E287" s="19">
        <f t="shared" si="39"/>
        <v>75.402000000000001</v>
      </c>
      <c r="F287" s="22">
        <f t="shared" si="40"/>
        <v>73.726399999999998</v>
      </c>
    </row>
    <row r="288" spans="1:6" s="21" customFormat="1">
      <c r="A288" s="26" t="s">
        <v>87</v>
      </c>
      <c r="B288" s="27">
        <v>105</v>
      </c>
      <c r="C288" s="19">
        <f t="shared" si="37"/>
        <v>99.75</v>
      </c>
      <c r="D288" s="22">
        <f t="shared" si="38"/>
        <v>96.600000000000009</v>
      </c>
      <c r="E288" s="19">
        <f t="shared" si="39"/>
        <v>94.5</v>
      </c>
      <c r="F288" s="22">
        <f t="shared" si="40"/>
        <v>92.4</v>
      </c>
    </row>
    <row r="289" spans="1:6" s="21" customFormat="1">
      <c r="A289" s="26" t="s">
        <v>153</v>
      </c>
      <c r="B289" s="27">
        <v>39.81</v>
      </c>
      <c r="C289" s="19">
        <f t="shared" si="37"/>
        <v>37.819499999999998</v>
      </c>
      <c r="D289" s="22">
        <f t="shared" si="38"/>
        <v>36.625200000000007</v>
      </c>
      <c r="E289" s="19">
        <f t="shared" si="39"/>
        <v>35.829000000000001</v>
      </c>
      <c r="F289" s="22">
        <f t="shared" si="40"/>
        <v>35.032800000000002</v>
      </c>
    </row>
    <row r="290" spans="1:6" s="21" customFormat="1">
      <c r="A290" s="26" t="s">
        <v>135</v>
      </c>
      <c r="B290" s="27">
        <v>49.13</v>
      </c>
      <c r="C290" s="19">
        <f t="shared" si="37"/>
        <v>46.673499999999997</v>
      </c>
      <c r="D290" s="22">
        <f t="shared" si="38"/>
        <v>45.199600000000004</v>
      </c>
      <c r="E290" s="19">
        <f t="shared" si="39"/>
        <v>44.217000000000006</v>
      </c>
      <c r="F290" s="22">
        <f t="shared" si="40"/>
        <v>43.234400000000001</v>
      </c>
    </row>
    <row r="291" spans="1:6" s="21" customFormat="1">
      <c r="A291" s="26" t="s">
        <v>250</v>
      </c>
      <c r="B291" s="27">
        <v>74.95</v>
      </c>
      <c r="C291" s="19">
        <f t="shared" si="37"/>
        <v>71.202500000000001</v>
      </c>
      <c r="D291" s="22">
        <f t="shared" si="38"/>
        <v>68.954000000000008</v>
      </c>
      <c r="E291" s="19">
        <f t="shared" si="39"/>
        <v>67.454999999999998</v>
      </c>
      <c r="F291" s="22">
        <f t="shared" si="40"/>
        <v>65.956000000000003</v>
      </c>
    </row>
    <row r="292" spans="1:6" s="21" customFormat="1">
      <c r="A292" s="26" t="s">
        <v>122</v>
      </c>
      <c r="B292" s="27">
        <v>83.78</v>
      </c>
      <c r="C292" s="19">
        <f t="shared" ref="C292:C306" si="41">B292*0.95</f>
        <v>79.590999999999994</v>
      </c>
      <c r="D292" s="22">
        <f t="shared" ref="D292:D306" si="42">B292*0.92</f>
        <v>77.077600000000004</v>
      </c>
      <c r="E292" s="19">
        <f t="shared" ref="E292:E306" si="43">B292*0.9</f>
        <v>75.402000000000001</v>
      </c>
      <c r="F292" s="22">
        <f t="shared" ref="F292:F306" si="44">B292*0.88</f>
        <v>73.726399999999998</v>
      </c>
    </row>
    <row r="293" spans="1:6" s="21" customFormat="1">
      <c r="A293" s="26" t="s">
        <v>242</v>
      </c>
      <c r="B293" s="27">
        <v>35.520000000000003</v>
      </c>
      <c r="C293" s="19">
        <f t="shared" si="41"/>
        <v>33.744</v>
      </c>
      <c r="D293" s="22">
        <f t="shared" si="42"/>
        <v>32.678400000000003</v>
      </c>
      <c r="E293" s="19">
        <f t="shared" si="43"/>
        <v>31.968000000000004</v>
      </c>
      <c r="F293" s="22">
        <f t="shared" si="44"/>
        <v>31.257600000000004</v>
      </c>
    </row>
    <row r="294" spans="1:6" s="21" customFormat="1">
      <c r="A294" s="26" t="s">
        <v>74</v>
      </c>
      <c r="B294" s="27">
        <v>56.66</v>
      </c>
      <c r="C294" s="19">
        <f t="shared" si="41"/>
        <v>53.826999999999991</v>
      </c>
      <c r="D294" s="22">
        <f t="shared" si="42"/>
        <v>52.127200000000002</v>
      </c>
      <c r="E294" s="19">
        <f t="shared" si="43"/>
        <v>50.994</v>
      </c>
      <c r="F294" s="22">
        <f t="shared" si="44"/>
        <v>49.860799999999998</v>
      </c>
    </row>
    <row r="295" spans="1:6" s="21" customFormat="1">
      <c r="A295" s="26" t="s">
        <v>75</v>
      </c>
      <c r="B295" s="27">
        <v>63.34</v>
      </c>
      <c r="C295" s="19">
        <f t="shared" si="41"/>
        <v>60.173000000000002</v>
      </c>
      <c r="D295" s="22">
        <f t="shared" si="42"/>
        <v>58.272800000000004</v>
      </c>
      <c r="E295" s="19">
        <f t="shared" si="43"/>
        <v>57.006000000000007</v>
      </c>
      <c r="F295" s="22">
        <f t="shared" si="44"/>
        <v>55.739200000000004</v>
      </c>
    </row>
    <row r="296" spans="1:6" s="21" customFormat="1">
      <c r="A296" s="26" t="s">
        <v>88</v>
      </c>
      <c r="B296" s="27">
        <v>73</v>
      </c>
      <c r="C296" s="19">
        <f t="shared" si="41"/>
        <v>69.349999999999994</v>
      </c>
      <c r="D296" s="22">
        <f t="shared" si="42"/>
        <v>67.16</v>
      </c>
      <c r="E296" s="19">
        <f t="shared" si="43"/>
        <v>65.7</v>
      </c>
      <c r="F296" s="22">
        <f t="shared" si="44"/>
        <v>64.239999999999995</v>
      </c>
    </row>
    <row r="297" spans="1:6" s="21" customFormat="1">
      <c r="A297" s="26" t="s">
        <v>243</v>
      </c>
      <c r="B297" s="27">
        <v>45.89</v>
      </c>
      <c r="C297" s="19">
        <f t="shared" si="41"/>
        <v>43.595500000000001</v>
      </c>
      <c r="D297" s="22">
        <f t="shared" si="42"/>
        <v>42.218800000000002</v>
      </c>
      <c r="E297" s="19">
        <f t="shared" si="43"/>
        <v>41.301000000000002</v>
      </c>
      <c r="F297" s="22">
        <f t="shared" si="44"/>
        <v>40.383200000000002</v>
      </c>
    </row>
    <row r="298" spans="1:6" s="21" customFormat="1">
      <c r="A298" s="26" t="s">
        <v>244</v>
      </c>
      <c r="B298" s="27">
        <v>56.94</v>
      </c>
      <c r="C298" s="19">
        <f t="shared" si="41"/>
        <v>54.092999999999996</v>
      </c>
      <c r="D298" s="22">
        <f t="shared" si="42"/>
        <v>52.384799999999998</v>
      </c>
      <c r="E298" s="19">
        <f t="shared" si="43"/>
        <v>51.246000000000002</v>
      </c>
      <c r="F298" s="22">
        <f t="shared" si="44"/>
        <v>50.107199999999999</v>
      </c>
    </row>
    <row r="299" spans="1:6" s="21" customFormat="1">
      <c r="A299" s="26" t="s">
        <v>107</v>
      </c>
      <c r="B299" s="27">
        <v>57.03</v>
      </c>
      <c r="C299" s="19">
        <f t="shared" si="41"/>
        <v>54.1785</v>
      </c>
      <c r="D299" s="22">
        <f t="shared" si="42"/>
        <v>52.467600000000004</v>
      </c>
      <c r="E299" s="19">
        <f t="shared" si="43"/>
        <v>51.327000000000005</v>
      </c>
      <c r="F299" s="22">
        <f t="shared" si="44"/>
        <v>50.186399999999999</v>
      </c>
    </row>
    <row r="300" spans="1:6" s="21" customFormat="1">
      <c r="A300" s="26" t="s">
        <v>233</v>
      </c>
      <c r="B300" s="27">
        <v>75.08</v>
      </c>
      <c r="C300" s="19">
        <f t="shared" si="41"/>
        <v>71.325999999999993</v>
      </c>
      <c r="D300" s="22">
        <f t="shared" si="42"/>
        <v>69.073599999999999</v>
      </c>
      <c r="E300" s="19">
        <f t="shared" si="43"/>
        <v>67.572000000000003</v>
      </c>
      <c r="F300" s="22">
        <f t="shared" si="44"/>
        <v>66.070399999999992</v>
      </c>
    </row>
    <row r="301" spans="1:6" s="21" customFormat="1">
      <c r="A301" s="26" t="s">
        <v>127</v>
      </c>
      <c r="B301" s="27">
        <v>270</v>
      </c>
      <c r="C301" s="19">
        <f t="shared" si="41"/>
        <v>256.5</v>
      </c>
      <c r="D301" s="22">
        <f t="shared" si="42"/>
        <v>248.4</v>
      </c>
      <c r="E301" s="19">
        <f t="shared" si="43"/>
        <v>243</v>
      </c>
      <c r="F301" s="22">
        <f t="shared" si="44"/>
        <v>237.6</v>
      </c>
    </row>
    <row r="302" spans="1:6" s="21" customFormat="1">
      <c r="A302" s="26" t="s">
        <v>142</v>
      </c>
      <c r="B302" s="27">
        <v>180</v>
      </c>
      <c r="C302" s="19">
        <f t="shared" si="41"/>
        <v>171</v>
      </c>
      <c r="D302" s="22">
        <f t="shared" si="42"/>
        <v>165.6</v>
      </c>
      <c r="E302" s="19">
        <f t="shared" si="43"/>
        <v>162</v>
      </c>
      <c r="F302" s="22">
        <f t="shared" si="44"/>
        <v>158.4</v>
      </c>
    </row>
    <row r="303" spans="1:6" s="21" customFormat="1">
      <c r="A303" s="26" t="s">
        <v>143</v>
      </c>
      <c r="B303" s="27">
        <v>235</v>
      </c>
      <c r="C303" s="19">
        <f t="shared" si="41"/>
        <v>223.25</v>
      </c>
      <c r="D303" s="22">
        <f t="shared" si="42"/>
        <v>216.20000000000002</v>
      </c>
      <c r="E303" s="19">
        <f t="shared" si="43"/>
        <v>211.5</v>
      </c>
      <c r="F303" s="22">
        <f t="shared" si="44"/>
        <v>206.8</v>
      </c>
    </row>
    <row r="304" spans="1:6" s="21" customFormat="1">
      <c r="A304" s="26" t="s">
        <v>109</v>
      </c>
      <c r="B304" s="27">
        <v>40</v>
      </c>
      <c r="C304" s="19">
        <f t="shared" si="41"/>
        <v>38</v>
      </c>
      <c r="D304" s="22">
        <f t="shared" si="42"/>
        <v>36.800000000000004</v>
      </c>
      <c r="E304" s="19">
        <f t="shared" si="43"/>
        <v>36</v>
      </c>
      <c r="F304" s="22">
        <f t="shared" si="44"/>
        <v>35.200000000000003</v>
      </c>
    </row>
    <row r="305" spans="1:6" s="21" customFormat="1">
      <c r="A305" s="26" t="s">
        <v>89</v>
      </c>
      <c r="B305" s="27">
        <v>65</v>
      </c>
      <c r="C305" s="19">
        <f t="shared" si="41"/>
        <v>61.75</v>
      </c>
      <c r="D305" s="22">
        <f t="shared" si="42"/>
        <v>59.800000000000004</v>
      </c>
      <c r="E305" s="19">
        <f t="shared" si="43"/>
        <v>58.5</v>
      </c>
      <c r="F305" s="22">
        <f t="shared" si="44"/>
        <v>57.2</v>
      </c>
    </row>
    <row r="306" spans="1:6" s="21" customFormat="1">
      <c r="A306" s="26" t="s">
        <v>193</v>
      </c>
      <c r="B306" s="27">
        <v>41.51</v>
      </c>
      <c r="C306" s="19">
        <f t="shared" si="41"/>
        <v>39.434499999999993</v>
      </c>
      <c r="D306" s="22">
        <f t="shared" si="42"/>
        <v>38.1892</v>
      </c>
      <c r="E306" s="19">
        <f t="shared" si="43"/>
        <v>37.359000000000002</v>
      </c>
      <c r="F306" s="22">
        <f t="shared" si="44"/>
        <v>36.528799999999997</v>
      </c>
    </row>
    <row r="307" spans="1:6" s="21" customFormat="1" ht="22.5" customHeight="1">
      <c r="A307" s="28"/>
      <c r="B307" s="28"/>
      <c r="C307" s="28"/>
      <c r="D307" s="28"/>
      <c r="E307" s="28"/>
      <c r="F307" s="28"/>
    </row>
    <row r="308" spans="1:6" s="21" customFormat="1"/>
    <row r="309" spans="1:6" s="21" customFormat="1"/>
    <row r="310" spans="1:6" s="21" customFormat="1"/>
    <row r="311" spans="1:6" s="21" customFormat="1"/>
    <row r="312" spans="1:6" s="21" customFormat="1"/>
    <row r="313" spans="1:6" s="21" customFormat="1"/>
    <row r="314" spans="1:6" s="21" customFormat="1"/>
  </sheetData>
  <sortState ref="A14:B104">
    <sortCondition ref="A14"/>
  </sortState>
  <mergeCells count="8">
    <mergeCell ref="A10:A11"/>
    <mergeCell ref="B10:B11"/>
    <mergeCell ref="A5:F5"/>
    <mergeCell ref="A6:F6"/>
    <mergeCell ref="A7:F7"/>
    <mergeCell ref="A8:A9"/>
    <mergeCell ref="B8:F8"/>
    <mergeCell ref="B9:F9"/>
  </mergeCells>
  <conditionalFormatting sqref="A307:A1048576 A163 A1:A11 A13 A116">
    <cfRule type="duplicateValues" dxfId="3" priority="33"/>
  </conditionalFormatting>
  <conditionalFormatting sqref="A307:A1048576 A163 A1:A11 A13 A116">
    <cfRule type="duplicateValues" dxfId="2" priority="32"/>
  </conditionalFormatting>
  <conditionalFormatting sqref="A105">
    <cfRule type="duplicateValues" dxfId="1" priority="2"/>
  </conditionalFormatting>
  <conditionalFormatting sqref="A105">
    <cfRule type="duplicateValues" dxfId="0" priority="1"/>
  </conditionalFormatting>
  <hyperlinks>
    <hyperlink ref="A4" r:id="rId1"/>
    <hyperlink ref="A3" r:id="rId2" display="mailto:info@vostrade.ru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1" sqref="B1:E1048576"/>
    </sheetView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Александр Ефременков</cp:lastModifiedBy>
  <dcterms:created xsi:type="dcterms:W3CDTF">2020-07-13T18:37:36Z</dcterms:created>
  <dcterms:modified xsi:type="dcterms:W3CDTF">2022-11-29T13:46:27Z</dcterms:modified>
</cp:coreProperties>
</file>