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<sst xmlns="http://schemas.openxmlformats.org/spreadsheetml/2006/main" count="191" uniqueCount="191">
  <si>
    <t>Артикул</t>
  </si>
  <si>
    <t>Наименование товара</t>
  </si>
  <si>
    <t>Цена руб.</t>
  </si>
  <si>
    <t>Гипсофила Перфекта 50+ Израиль</t>
  </si>
  <si>
    <t>Лилия ОР Хелветия</t>
  </si>
  <si>
    <t>Зелень Грин Белл 70 (Израиль)</t>
  </si>
  <si>
    <t>Лимониум Piuma Dark Blue</t>
  </si>
  <si>
    <t>Зелень Питтоспорум 60 (Израиль)</t>
  </si>
  <si>
    <t>Орхидея 12/15</t>
  </si>
  <si>
    <t>Зелень Рускус 80  (Израиль)</t>
  </si>
  <si>
    <t>Прочее Аллиум Gladiator</t>
  </si>
  <si>
    <t>Зелень Солидаго 40+ (Израиль)</t>
  </si>
  <si>
    <t>Прочее Боувардия микс</t>
  </si>
  <si>
    <t>Лизиантус микс 80 (Израиль)</t>
  </si>
  <si>
    <t xml:space="preserve">Прочее Вероника микс </t>
  </si>
  <si>
    <t>Альстромерия Эквадор 80 см</t>
  </si>
  <si>
    <t xml:space="preserve">Прочее Гортензия микс </t>
  </si>
  <si>
    <t>Роза Микс колор 40 Vintage</t>
  </si>
  <si>
    <t>Прочее Диантус Барбатус Дюк Бри</t>
  </si>
  <si>
    <t>Роза Микс колор 50 Vintage</t>
  </si>
  <si>
    <t>Прочее Илекс Quercus</t>
  </si>
  <si>
    <t>Роза Микс колор 60 Vintage</t>
  </si>
  <si>
    <t>Прочее Пион Alexander Flaiming</t>
  </si>
  <si>
    <t>Роза Свитнес 60 Vintage</t>
  </si>
  <si>
    <t>Прочее Пион Duchesse Nemo</t>
  </si>
  <si>
    <t>Роза Свитнес 70 Vintage</t>
  </si>
  <si>
    <t>Прочее Пион Sara Bernard</t>
  </si>
  <si>
    <t>Роза Фридом 50 Vintage</t>
  </si>
  <si>
    <t>Прочее Пион Shirley  Temple</t>
  </si>
  <si>
    <t>Роза Фридом 70 Vintage</t>
  </si>
  <si>
    <t xml:space="preserve">Прочее Роза Пиано Фриленд 60 (кустовая) </t>
  </si>
  <si>
    <t>Роза Хай &amp; Еллоу Флейм 70 Vintage</t>
  </si>
  <si>
    <t>Прочее Скимия Rubella</t>
  </si>
  <si>
    <t>Роза Чери Ох 60 Vintage</t>
  </si>
  <si>
    <t>Прочее Фрезия микс</t>
  </si>
  <si>
    <t>Роза Чери Ох 70 Vintage</t>
  </si>
  <si>
    <t>Прочее Эрингиум Supernova</t>
  </si>
  <si>
    <t>Роза Микс колор 60 GW</t>
  </si>
  <si>
    <t>Ранункулус микс</t>
  </si>
  <si>
    <t>Роза Мондиал 70 GW</t>
  </si>
  <si>
    <t>Роза Вендела синяя 80</t>
  </si>
  <si>
    <t>Роза Нина 60 GW</t>
  </si>
  <si>
    <t>Роза Микс 50 (кустовая)</t>
  </si>
  <si>
    <t>Роза Нина 70 GW</t>
  </si>
  <si>
    <t>Роза Микс 60 (кустовая)</t>
  </si>
  <si>
    <t>Роза Пинк Флойд 70 GW</t>
  </si>
  <si>
    <t>Статица China Red</t>
  </si>
  <si>
    <t>Роза Фридом 70 GW</t>
  </si>
  <si>
    <t>Танацетум Танацетум Victoria Enkel</t>
  </si>
  <si>
    <t>Роза Эксплорер 50 GW</t>
  </si>
  <si>
    <t>Тюльпан микс</t>
  </si>
  <si>
    <t>Роза Эксплорер 60 GW</t>
  </si>
  <si>
    <t>Хризантема Авокадо (кустовая)</t>
  </si>
  <si>
    <t>Роза Эксплорер 70 GW</t>
  </si>
  <si>
    <t>Хризантема Аленка Салмон</t>
  </si>
  <si>
    <t>Роза Эксплорер 80 GW</t>
  </si>
  <si>
    <t>Хризантема Анастасия</t>
  </si>
  <si>
    <t>Роза Вилд Топаз 70 Josarflor</t>
  </si>
  <si>
    <t>Хризантема Анастасия дарк грин</t>
  </si>
  <si>
    <t>Роза Лола 70 Josaflor</t>
  </si>
  <si>
    <t>Хризантема Анастасия желтая</t>
  </si>
  <si>
    <t>Роза Малибу 70 Josaflor</t>
  </si>
  <si>
    <t>Хризантема Антонов</t>
  </si>
  <si>
    <t>Роза Марзипан 70 Josaflor</t>
  </si>
  <si>
    <t>Хризантема Бакарди (кустовая)</t>
  </si>
  <si>
    <t>Роза Микс колор 50 Josaflor</t>
  </si>
  <si>
    <t>Хризантема Бакарди перл (кустовая)</t>
  </si>
  <si>
    <t>Роза Микс колор 60 Josaflor</t>
  </si>
  <si>
    <t>Хризантема Балтика (кустовая)</t>
  </si>
  <si>
    <t>Роза Микс колор 70 Josaflor</t>
  </si>
  <si>
    <t>Хризантема Балтика желтая (кустовая)</t>
  </si>
  <si>
    <t>Роза Микс колор 80 Josaflor</t>
  </si>
  <si>
    <t>Хризантема Ванила сорбет (кустовая)</t>
  </si>
  <si>
    <t>Роза Нена 70 Josaflor</t>
  </si>
  <si>
    <t>Хризантема Вильем Оранж</t>
  </si>
  <si>
    <t>Роза Сага 70 Josaflor</t>
  </si>
  <si>
    <t>Хризантема Гагарин</t>
  </si>
  <si>
    <t>Роза Салма 70 Josaflor</t>
  </si>
  <si>
    <t>Хризантема Гранд Пинк (Кустовая)</t>
  </si>
  <si>
    <t>Роза Шимер 70 Josaflor</t>
  </si>
  <si>
    <t>Хризантема Етруско</t>
  </si>
  <si>
    <t>Роза Энджой 70 Josaflor</t>
  </si>
  <si>
    <t>Хризантема Етруско белый</t>
  </si>
  <si>
    <t>Роза Кабарет 50 La Rosaleda</t>
  </si>
  <si>
    <t>Хризантема Зембла (крашеная) микс</t>
  </si>
  <si>
    <t>Роза Кабарет 60 La Rosaleda</t>
  </si>
  <si>
    <t>Хризантема Зембла белая</t>
  </si>
  <si>
    <t>Роза Майра Вайт 40 La Rosaleda</t>
  </si>
  <si>
    <t>Хризантема Зембла Белая (Кустовая)</t>
  </si>
  <si>
    <t>Роза Майра Вайт 50 La Rosaleda</t>
  </si>
  <si>
    <t>Хризантема Зембла желтая</t>
  </si>
  <si>
    <t>Роза Майра Пич 40 La Rosaleda</t>
  </si>
  <si>
    <t>Хризантема Копа (кустовая)</t>
  </si>
  <si>
    <t>Роза Майра Ред 50 La Rosaleda</t>
  </si>
  <si>
    <t>Хризантема Корона (кустовая)</t>
  </si>
  <si>
    <t>Роза Майра Ред 60 La Rosaleda</t>
  </si>
  <si>
    <t>Хризантема Лимончелло (кустовая)</t>
  </si>
  <si>
    <t>Роза Майра Фэнтази 60 La Rosaleda</t>
  </si>
  <si>
    <t xml:space="preserve">Хризантема микс (кустовая) </t>
  </si>
  <si>
    <t>Роза Микс колор 40 La Rosaleda</t>
  </si>
  <si>
    <t>Хризантема Мона Лиза Пинк (Кустовая)</t>
  </si>
  <si>
    <t>Роза Микс колор 50 La Rosaleda</t>
  </si>
  <si>
    <t>Хризантема Петр</t>
  </si>
  <si>
    <t>Роза Микс колор 60 La Rosaleda</t>
  </si>
  <si>
    <t>Хризантема Радость (кустовая)</t>
  </si>
  <si>
    <t>Роза Палома 60 La Rosaleda</t>
  </si>
  <si>
    <t>Хризантема Райза (кустовая)</t>
  </si>
  <si>
    <t>Роза Палома 70 La Rosaleda</t>
  </si>
  <si>
    <t>Хризантема Резюме Дарк</t>
  </si>
  <si>
    <t>Роза Хай &amp; Magic 60 La Rosaleda</t>
  </si>
  <si>
    <t>Хризантема Росcано</t>
  </si>
  <si>
    <t>Роза Хартс 70 La Rosaleda</t>
  </si>
  <si>
    <t>Хризантема Росcано оранж</t>
  </si>
  <si>
    <t>Роза Хартс 80 La Rosaleda</t>
  </si>
  <si>
    <t>Хризантема Россано Дарк</t>
  </si>
  <si>
    <t>Роза Хартс 90 La Rosaleda</t>
  </si>
  <si>
    <t>Хризантема Сантини Chicco</t>
  </si>
  <si>
    <t>Роза Шимер 60 La Rosaleda</t>
  </si>
  <si>
    <t>Хризантема Сантини Country</t>
  </si>
  <si>
    <t>Роза Шимер 70 La Rosaleda</t>
  </si>
  <si>
    <t>Хризантема Сантини Madiba Lindi White</t>
  </si>
  <si>
    <t>Антуриум Микс +12</t>
  </si>
  <si>
    <t>Хризантема Сантини Rossi smokey</t>
  </si>
  <si>
    <t>Гербера Микс аква x 24 (96)</t>
  </si>
  <si>
    <t>Хризантема Селебрейт (кустовая)</t>
  </si>
  <si>
    <t>Гиперикум Fire Flair</t>
  </si>
  <si>
    <t>Хризантема Стеллини (кустовая)</t>
  </si>
  <si>
    <t>Гиперикум Red Romance</t>
  </si>
  <si>
    <t>Хризантема Стилист розовый (кустовая)</t>
  </si>
  <si>
    <t>Гиперикум True Romance</t>
  </si>
  <si>
    <t>Хризантема Стреса перпл (кустовая)</t>
  </si>
  <si>
    <t>Зелень Лист Писташ 45см (банч)</t>
  </si>
  <si>
    <t>Хризантема Талита (кустовая)</t>
  </si>
  <si>
    <t>Зелень Лист Писташ 65 см (банч)</t>
  </si>
  <si>
    <t>Хризантема Фаебри</t>
  </si>
  <si>
    <t>Зелень Робелини 80см</t>
  </si>
  <si>
    <t>Хризантема Филлинг Грин Дарк (кустовая)</t>
  </si>
  <si>
    <t>Зелень Салал USA</t>
  </si>
  <si>
    <t>Хризантема Фирмених кустовая</t>
  </si>
  <si>
    <t>Ирис Блю Мэджик</t>
  </si>
  <si>
    <t>Хризантема Хайдар (кустовая)</t>
  </si>
  <si>
    <t>Калла Калла микс Гол</t>
  </si>
  <si>
    <t>Хризантема Эксополис (кустовая)</t>
  </si>
  <si>
    <t>Леукодендрон Procerum Sprey</t>
  </si>
  <si>
    <t>Эвкалипт Николи</t>
  </si>
  <si>
    <t>Лилия ОР Вилке Альберт</t>
  </si>
  <si>
    <t>Роза Микс колор 40 Santa Fe</t>
  </si>
  <si>
    <t>Лилия ОР Нова Зембла</t>
  </si>
  <si>
    <t>Роза Микс колор 50 Santa Fe</t>
  </si>
  <si>
    <t>Лилия ОР Пико</t>
  </si>
  <si>
    <t>Роза Фридом 50 Santa Fe</t>
  </si>
  <si>
    <t>Лилия ОР Сантандер</t>
  </si>
  <si>
    <t>Роза микс 35 КенияUltraflo</t>
  </si>
  <si>
    <t>Роза микс 40 КенияUltraflo</t>
  </si>
  <si>
    <t>Роза микс 50 КенияUltraflo</t>
  </si>
  <si>
    <t>Прочее Дендробиум микс АЗИЯ</t>
  </si>
  <si>
    <t>Гвоздика Селект ред Эквадор</t>
  </si>
  <si>
    <t>Гвоздика Селект Эквадор</t>
  </si>
  <si>
    <t>Гвоздика Фэнси микс Эквадор</t>
  </si>
  <si>
    <t>Гвоздика Фэнси ред Эквадор</t>
  </si>
  <si>
    <t>Гербера микс х 10 АКВА Иж</t>
  </si>
  <si>
    <t>Гербера микс х 60 Иж</t>
  </si>
  <si>
    <t>Роза Аваланж 60 РФ Иж</t>
  </si>
  <si>
    <t>Роза Аваланж 70 РФ Иж</t>
  </si>
  <si>
    <t>Роза Аваланж 80 РФ Иж</t>
  </si>
  <si>
    <t>Роза Джумиля 80 РФ Иж</t>
  </si>
  <si>
    <t>Роза Ред Наоми 70 РФ Иж</t>
  </si>
  <si>
    <t>Роза Ред Наоми 80 РФ Иж</t>
  </si>
  <si>
    <t>Роза Ред Наоми 90 РФ Иж</t>
  </si>
  <si>
    <t>Зелень Пион (Р)</t>
  </si>
  <si>
    <t>Зелень Спаржа (Р) (банч)</t>
  </si>
  <si>
    <t>Зелень Фотиния (Р) (банч)</t>
  </si>
  <si>
    <t>Маттиола (Р) банч</t>
  </si>
  <si>
    <t>Минигвоздика Эквадор</t>
  </si>
  <si>
    <t>Израиль</t>
  </si>
  <si>
    <t>Эквадор</t>
  </si>
  <si>
    <t>Голландия</t>
  </si>
  <si>
    <t>Кения</t>
  </si>
  <si>
    <t>Таиланд</t>
  </si>
  <si>
    <t>Россия</t>
  </si>
  <si>
    <t>Прайс-лист 23,05,18</t>
  </si>
  <si>
    <t>Fr En Ambiance Ex</t>
  </si>
  <si>
    <t>Fr En Delta River</t>
  </si>
  <si>
    <t>FR EN GEM</t>
  </si>
  <si>
    <t>Fr En Gemengd Ex</t>
  </si>
  <si>
    <t>Fr En Red Passion</t>
  </si>
  <si>
    <t>Hydr Beauty Papillon Classic</t>
  </si>
  <si>
    <t>Hydr Bela Blauw</t>
  </si>
  <si>
    <t>Hydr M Fab Graffiti</t>
  </si>
  <si>
    <t>Hydr M Mag Amethyst Gr/rs</t>
  </si>
  <si>
    <t>Hydr M Schneeball White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</si>
</sst>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9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14" borderId="10" xfId="0" applyNumberFormat="1" applyFont="1" applyFill="1" applyBorder="1" applyAlignment="1">
      <alignment horizontal="left" wrapText="1"/>
    </xf>
    <xf numFmtId="2" fontId="5" fillId="14" borderId="10" xfId="0" applyNumberFormat="1" applyFont="1" applyFill="1" applyBorder="1" applyAlignment="1">
      <alignment horizontal="right" vertical="center"/>
    </xf>
    <xf numFmtId="2" fontId="4" fillId="14" borderId="10" xfId="0" applyNumberFormat="1" applyFont="1" applyFill="1" applyBorder="1" applyAlignment="1">
      <alignment horizontal="left"/>
    </xf>
    <xf numFmtId="0" fontId="4" fillId="14" borderId="0" xfId="0" applyFont="1" applyFill="1" applyAlignment="1">
      <alignment/>
    </xf>
    <xf numFmtId="0" fontId="3" fillId="14" borderId="0" xfId="0" applyFont="1" applyFill="1" applyAlignment="1">
      <alignment horizontal="left"/>
    </xf>
    <xf numFmtId="0" fontId="7" fillId="14" borderId="0" xfId="0" applyFont="1" applyFill="1" applyAlignment="1">
      <alignment/>
    </xf>
    <xf numFmtId="0" fontId="7" fillId="1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2971800</xdr:colOff>
      <xdr:row>6</xdr:row>
      <xdr:rowOff>171450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2971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K187"/>
  <sheetViews>
    <sheetView tabSelected="1" zoomScalePageLayoutView="0" workbookViewId="0" topLeftCell="A85">
      <selection activeCell="N110" sqref="N110"/>
    </sheetView>
  </sheetViews>
  <sheetFormatPr defaultColWidth="10.66015625" defaultRowHeight="11.25"/>
  <cols>
    <col min="1" max="1" width="10.33203125" style="4" customWidth="1"/>
    <col min="2" max="2" width="65.33203125" style="4" customWidth="1"/>
    <col min="3" max="3" width="13.33203125" style="4" bestFit="1" customWidth="1"/>
    <col min="4" max="4" width="11.5" style="11" bestFit="1" customWidth="1"/>
    <col min="5" max="7" width="11.5" style="0" bestFit="1" customWidth="1"/>
  </cols>
  <sheetData>
    <row r="2" ht="15"/>
    <row r="3" ht="15"/>
    <row r="4" ht="15"/>
    <row r="5" ht="15"/>
    <row r="6" ht="15"/>
    <row r="7" ht="15"/>
    <row r="8" spans="1:4" s="1" customFormat="1" ht="23.25" customHeight="1">
      <c r="A8" s="16"/>
      <c r="B8" s="16"/>
      <c r="C8" s="16"/>
      <c r="D8" s="4"/>
    </row>
    <row r="9" spans="1:4" s="1" customFormat="1" ht="24.75" customHeight="1">
      <c r="A9" s="4"/>
      <c r="B9" s="2" t="s">
        <v>180</v>
      </c>
      <c r="C9" s="4"/>
      <c r="D9" s="4"/>
    </row>
    <row r="10" spans="1:4" s="1" customFormat="1" ht="26.25" customHeight="1">
      <c r="A10" s="5" t="s">
        <v>0</v>
      </c>
      <c r="B10" s="5" t="s">
        <v>1</v>
      </c>
      <c r="C10" s="6" t="s">
        <v>2</v>
      </c>
      <c r="D10" s="4"/>
    </row>
    <row r="11" spans="1:7" s="1" customFormat="1" ht="26.25" customHeight="1">
      <c r="A11" s="5"/>
      <c r="B11" s="13" t="s">
        <v>174</v>
      </c>
      <c r="C11" s="6"/>
      <c r="D11" s="15">
        <v>0.05</v>
      </c>
      <c r="E11" s="15">
        <v>0.08</v>
      </c>
      <c r="F11" s="15">
        <v>0.1</v>
      </c>
      <c r="G11" s="15">
        <v>0.12</v>
      </c>
    </row>
    <row r="12" spans="1:7" s="3" customFormat="1" ht="18">
      <c r="A12" s="7"/>
      <c r="B12" s="8" t="s">
        <v>3</v>
      </c>
      <c r="C12" s="9">
        <v>61.64</v>
      </c>
      <c r="D12" s="14">
        <f>C12*0.95</f>
        <v>58.558</v>
      </c>
      <c r="E12" s="14">
        <f>C12*0.92</f>
        <v>56.708800000000004</v>
      </c>
      <c r="F12" s="14">
        <f>C12*0.9</f>
        <v>55.476</v>
      </c>
      <c r="G12" s="14">
        <f>C12*0.88</f>
        <v>54.2432</v>
      </c>
    </row>
    <row r="13" spans="1:7" s="3" customFormat="1" ht="18">
      <c r="A13" s="7"/>
      <c r="B13" s="8" t="s">
        <v>5</v>
      </c>
      <c r="C13" s="9">
        <v>54.2</v>
      </c>
      <c r="D13" s="14">
        <f aca="true" t="shared" si="0" ref="D13:D76">C13*0.95</f>
        <v>51.49</v>
      </c>
      <c r="E13" s="14">
        <f aca="true" t="shared" si="1" ref="E13:E76">C13*0.92</f>
        <v>49.864000000000004</v>
      </c>
      <c r="F13" s="14">
        <f aca="true" t="shared" si="2" ref="F13:F76">C13*0.9</f>
        <v>48.78</v>
      </c>
      <c r="G13" s="14">
        <f aca="true" t="shared" si="3" ref="G13:G76">C13*0.88</f>
        <v>47.696000000000005</v>
      </c>
    </row>
    <row r="14" spans="1:7" s="3" customFormat="1" ht="18">
      <c r="A14" s="7"/>
      <c r="B14" s="8" t="s">
        <v>7</v>
      </c>
      <c r="C14" s="9">
        <v>38.26</v>
      </c>
      <c r="D14" s="14">
        <f t="shared" si="0"/>
        <v>36.346999999999994</v>
      </c>
      <c r="E14" s="14">
        <f t="shared" si="1"/>
        <v>35.1992</v>
      </c>
      <c r="F14" s="14">
        <f t="shared" si="2"/>
        <v>34.434</v>
      </c>
      <c r="G14" s="14">
        <f t="shared" si="3"/>
        <v>33.6688</v>
      </c>
    </row>
    <row r="15" spans="1:7" s="3" customFormat="1" ht="18">
      <c r="A15" s="7"/>
      <c r="B15" s="8" t="s">
        <v>9</v>
      </c>
      <c r="C15" s="9">
        <v>24.44</v>
      </c>
      <c r="D15" s="14">
        <f t="shared" si="0"/>
        <v>23.218</v>
      </c>
      <c r="E15" s="14">
        <f t="shared" si="1"/>
        <v>22.484800000000003</v>
      </c>
      <c r="F15" s="14">
        <f t="shared" si="2"/>
        <v>21.996000000000002</v>
      </c>
      <c r="G15" s="14">
        <f t="shared" si="3"/>
        <v>21.5072</v>
      </c>
    </row>
    <row r="16" spans="1:7" s="3" customFormat="1" ht="18">
      <c r="A16" s="7"/>
      <c r="B16" s="8" t="s">
        <v>11</v>
      </c>
      <c r="C16" s="9">
        <v>39.32</v>
      </c>
      <c r="D16" s="14">
        <f t="shared" si="0"/>
        <v>37.354</v>
      </c>
      <c r="E16" s="14">
        <f t="shared" si="1"/>
        <v>36.1744</v>
      </c>
      <c r="F16" s="14">
        <f t="shared" si="2"/>
        <v>35.388</v>
      </c>
      <c r="G16" s="14">
        <f t="shared" si="3"/>
        <v>34.6016</v>
      </c>
    </row>
    <row r="17" spans="1:7" s="3" customFormat="1" ht="18">
      <c r="A17" s="7"/>
      <c r="B17" s="8" t="s">
        <v>13</v>
      </c>
      <c r="C17" s="9">
        <v>70.14</v>
      </c>
      <c r="D17" s="14">
        <f t="shared" si="0"/>
        <v>66.633</v>
      </c>
      <c r="E17" s="14">
        <f t="shared" si="1"/>
        <v>64.5288</v>
      </c>
      <c r="F17" s="14">
        <f t="shared" si="2"/>
        <v>63.126000000000005</v>
      </c>
      <c r="G17" s="14">
        <f t="shared" si="3"/>
        <v>61.7232</v>
      </c>
    </row>
    <row r="18" spans="1:7" s="3" customFormat="1" ht="20.25">
      <c r="A18" s="7"/>
      <c r="B18" s="13" t="s">
        <v>175</v>
      </c>
      <c r="C18" s="9"/>
      <c r="D18" s="14"/>
      <c r="E18" s="14"/>
      <c r="F18" s="14"/>
      <c r="G18" s="14"/>
    </row>
    <row r="19" spans="1:7" s="3" customFormat="1" ht="18">
      <c r="A19" s="7"/>
      <c r="B19" s="8" t="s">
        <v>15</v>
      </c>
      <c r="C19" s="9">
        <v>41.99</v>
      </c>
      <c r="D19" s="14">
        <f t="shared" si="0"/>
        <v>39.8905</v>
      </c>
      <c r="E19" s="14">
        <f t="shared" si="1"/>
        <v>38.6308</v>
      </c>
      <c r="F19" s="14">
        <f t="shared" si="2"/>
        <v>37.791000000000004</v>
      </c>
      <c r="G19" s="14">
        <f t="shared" si="3"/>
        <v>36.9512</v>
      </c>
    </row>
    <row r="20" spans="1:7" s="3" customFormat="1" ht="18">
      <c r="A20" s="7"/>
      <c r="B20" s="8" t="s">
        <v>17</v>
      </c>
      <c r="C20" s="9">
        <v>39.94</v>
      </c>
      <c r="D20" s="14">
        <f t="shared" si="0"/>
        <v>37.943</v>
      </c>
      <c r="E20" s="14">
        <f t="shared" si="1"/>
        <v>36.7448</v>
      </c>
      <c r="F20" s="14">
        <f t="shared" si="2"/>
        <v>35.946</v>
      </c>
      <c r="G20" s="14">
        <f t="shared" si="3"/>
        <v>35.1472</v>
      </c>
    </row>
    <row r="21" spans="1:7" s="3" customFormat="1" ht="18">
      <c r="A21" s="7"/>
      <c r="B21" s="8" t="s">
        <v>19</v>
      </c>
      <c r="C21" s="9">
        <v>45.78</v>
      </c>
      <c r="D21" s="14">
        <f t="shared" si="0"/>
        <v>43.491</v>
      </c>
      <c r="E21" s="14">
        <f t="shared" si="1"/>
        <v>42.1176</v>
      </c>
      <c r="F21" s="14">
        <f t="shared" si="2"/>
        <v>41.202000000000005</v>
      </c>
      <c r="G21" s="14">
        <f t="shared" si="3"/>
        <v>40.2864</v>
      </c>
    </row>
    <row r="22" spans="1:7" s="3" customFormat="1" ht="18">
      <c r="A22" s="7"/>
      <c r="B22" s="8" t="s">
        <v>21</v>
      </c>
      <c r="C22" s="9">
        <v>51.79</v>
      </c>
      <c r="D22" s="14">
        <f t="shared" si="0"/>
        <v>49.2005</v>
      </c>
      <c r="E22" s="14">
        <f t="shared" si="1"/>
        <v>47.6468</v>
      </c>
      <c r="F22" s="14">
        <f t="shared" si="2"/>
        <v>46.611</v>
      </c>
      <c r="G22" s="14">
        <f t="shared" si="3"/>
        <v>45.5752</v>
      </c>
    </row>
    <row r="23" spans="1:7" s="3" customFormat="1" ht="18">
      <c r="A23" s="7"/>
      <c r="B23" s="8" t="s">
        <v>23</v>
      </c>
      <c r="C23" s="9">
        <v>51.79</v>
      </c>
      <c r="D23" s="14">
        <f t="shared" si="0"/>
        <v>49.2005</v>
      </c>
      <c r="E23" s="14">
        <f t="shared" si="1"/>
        <v>47.6468</v>
      </c>
      <c r="F23" s="14">
        <f t="shared" si="2"/>
        <v>46.611</v>
      </c>
      <c r="G23" s="14">
        <f t="shared" si="3"/>
        <v>45.5752</v>
      </c>
    </row>
    <row r="24" spans="1:7" s="3" customFormat="1" ht="18">
      <c r="A24" s="7"/>
      <c r="B24" s="8" t="s">
        <v>25</v>
      </c>
      <c r="C24" s="9">
        <v>61.26</v>
      </c>
      <c r="D24" s="14">
        <f t="shared" si="0"/>
        <v>58.196999999999996</v>
      </c>
      <c r="E24" s="14">
        <f t="shared" si="1"/>
        <v>56.3592</v>
      </c>
      <c r="F24" s="14">
        <f t="shared" si="2"/>
        <v>55.134</v>
      </c>
      <c r="G24" s="14">
        <f t="shared" si="3"/>
        <v>53.9088</v>
      </c>
    </row>
    <row r="25" spans="1:7" s="3" customFormat="1" ht="18">
      <c r="A25" s="7"/>
      <c r="B25" s="8" t="s">
        <v>27</v>
      </c>
      <c r="C25" s="9">
        <v>45.78</v>
      </c>
      <c r="D25" s="14">
        <f t="shared" si="0"/>
        <v>43.491</v>
      </c>
      <c r="E25" s="14">
        <f t="shared" si="1"/>
        <v>42.1176</v>
      </c>
      <c r="F25" s="14">
        <f t="shared" si="2"/>
        <v>41.202000000000005</v>
      </c>
      <c r="G25" s="14">
        <f t="shared" si="3"/>
        <v>40.2864</v>
      </c>
    </row>
    <row r="26" spans="1:7" s="3" customFormat="1" ht="18">
      <c r="A26" s="7"/>
      <c r="B26" s="8" t="s">
        <v>29</v>
      </c>
      <c r="C26" s="9">
        <v>61.26</v>
      </c>
      <c r="D26" s="14">
        <f t="shared" si="0"/>
        <v>58.196999999999996</v>
      </c>
      <c r="E26" s="14">
        <f t="shared" si="1"/>
        <v>56.3592</v>
      </c>
      <c r="F26" s="14">
        <f t="shared" si="2"/>
        <v>55.134</v>
      </c>
      <c r="G26" s="14">
        <f t="shared" si="3"/>
        <v>53.9088</v>
      </c>
    </row>
    <row r="27" spans="1:7" s="3" customFormat="1" ht="18">
      <c r="A27" s="7"/>
      <c r="B27" s="8" t="s">
        <v>31</v>
      </c>
      <c r="C27" s="9">
        <v>61.26</v>
      </c>
      <c r="D27" s="14">
        <f t="shared" si="0"/>
        <v>58.196999999999996</v>
      </c>
      <c r="E27" s="14">
        <f t="shared" si="1"/>
        <v>56.3592</v>
      </c>
      <c r="F27" s="14">
        <f t="shared" si="2"/>
        <v>55.134</v>
      </c>
      <c r="G27" s="14">
        <f t="shared" si="3"/>
        <v>53.9088</v>
      </c>
    </row>
    <row r="28" spans="1:7" s="3" customFormat="1" ht="18">
      <c r="A28" s="7"/>
      <c r="B28" s="8" t="s">
        <v>33</v>
      </c>
      <c r="C28" s="9">
        <v>51.79</v>
      </c>
      <c r="D28" s="14">
        <f t="shared" si="0"/>
        <v>49.2005</v>
      </c>
      <c r="E28" s="14">
        <f t="shared" si="1"/>
        <v>47.6468</v>
      </c>
      <c r="F28" s="14">
        <f t="shared" si="2"/>
        <v>46.611</v>
      </c>
      <c r="G28" s="14">
        <f t="shared" si="3"/>
        <v>45.5752</v>
      </c>
    </row>
    <row r="29" spans="1:7" s="3" customFormat="1" ht="18">
      <c r="A29" s="7"/>
      <c r="B29" s="8" t="s">
        <v>35</v>
      </c>
      <c r="C29" s="9">
        <v>61.26</v>
      </c>
      <c r="D29" s="14">
        <f t="shared" si="0"/>
        <v>58.196999999999996</v>
      </c>
      <c r="E29" s="14">
        <f t="shared" si="1"/>
        <v>56.3592</v>
      </c>
      <c r="F29" s="14">
        <f t="shared" si="2"/>
        <v>55.134</v>
      </c>
      <c r="G29" s="14">
        <f t="shared" si="3"/>
        <v>53.9088</v>
      </c>
    </row>
    <row r="30" spans="1:7" s="3" customFormat="1" ht="18">
      <c r="A30" s="7"/>
      <c r="B30" s="8" t="s">
        <v>37</v>
      </c>
      <c r="C30" s="9">
        <v>55.99</v>
      </c>
      <c r="D30" s="14">
        <f t="shared" si="0"/>
        <v>53.1905</v>
      </c>
      <c r="E30" s="14">
        <f t="shared" si="1"/>
        <v>51.5108</v>
      </c>
      <c r="F30" s="14">
        <f t="shared" si="2"/>
        <v>50.391000000000005</v>
      </c>
      <c r="G30" s="14">
        <f t="shared" si="3"/>
        <v>49.2712</v>
      </c>
    </row>
    <row r="31" spans="1:7" s="3" customFormat="1" ht="18">
      <c r="A31" s="7"/>
      <c r="B31" s="8" t="s">
        <v>39</v>
      </c>
      <c r="C31" s="9">
        <v>67.49</v>
      </c>
      <c r="D31" s="14">
        <f t="shared" si="0"/>
        <v>64.1155</v>
      </c>
      <c r="E31" s="14">
        <f t="shared" si="1"/>
        <v>62.090799999999994</v>
      </c>
      <c r="F31" s="14">
        <f t="shared" si="2"/>
        <v>60.741</v>
      </c>
      <c r="G31" s="14">
        <f t="shared" si="3"/>
        <v>59.3912</v>
      </c>
    </row>
    <row r="32" spans="1:7" s="3" customFormat="1" ht="18">
      <c r="A32" s="7"/>
      <c r="B32" s="8" t="s">
        <v>41</v>
      </c>
      <c r="C32" s="9">
        <v>55.69</v>
      </c>
      <c r="D32" s="14">
        <f t="shared" si="0"/>
        <v>52.905499999999996</v>
      </c>
      <c r="E32" s="14">
        <f t="shared" si="1"/>
        <v>51.2348</v>
      </c>
      <c r="F32" s="14">
        <f t="shared" si="2"/>
        <v>50.121</v>
      </c>
      <c r="G32" s="14">
        <f t="shared" si="3"/>
        <v>49.0072</v>
      </c>
    </row>
    <row r="33" spans="1:7" s="3" customFormat="1" ht="18">
      <c r="A33" s="7"/>
      <c r="B33" s="8" t="s">
        <v>43</v>
      </c>
      <c r="C33" s="9">
        <v>64.99</v>
      </c>
      <c r="D33" s="14">
        <f t="shared" si="0"/>
        <v>61.74049999999999</v>
      </c>
      <c r="E33" s="14">
        <f t="shared" si="1"/>
        <v>59.7908</v>
      </c>
      <c r="F33" s="14">
        <f t="shared" si="2"/>
        <v>58.491</v>
      </c>
      <c r="G33" s="14">
        <f t="shared" si="3"/>
        <v>57.191199999999995</v>
      </c>
    </row>
    <row r="34" spans="1:7" s="3" customFormat="1" ht="18">
      <c r="A34" s="7"/>
      <c r="B34" s="8" t="s">
        <v>45</v>
      </c>
      <c r="C34" s="9">
        <v>69.99</v>
      </c>
      <c r="D34" s="14">
        <f t="shared" si="0"/>
        <v>66.4905</v>
      </c>
      <c r="E34" s="14">
        <f t="shared" si="1"/>
        <v>64.3908</v>
      </c>
      <c r="F34" s="14">
        <f t="shared" si="2"/>
        <v>62.991</v>
      </c>
      <c r="G34" s="14">
        <f t="shared" si="3"/>
        <v>61.59119999999999</v>
      </c>
    </row>
    <row r="35" spans="1:7" s="3" customFormat="1" ht="18">
      <c r="A35" s="7"/>
      <c r="B35" s="8" t="s">
        <v>47</v>
      </c>
      <c r="C35" s="9">
        <v>64.86</v>
      </c>
      <c r="D35" s="14">
        <f t="shared" si="0"/>
        <v>61.617</v>
      </c>
      <c r="E35" s="14">
        <f t="shared" si="1"/>
        <v>59.6712</v>
      </c>
      <c r="F35" s="14">
        <f t="shared" si="2"/>
        <v>58.374</v>
      </c>
      <c r="G35" s="14">
        <f t="shared" si="3"/>
        <v>57.0768</v>
      </c>
    </row>
    <row r="36" spans="1:7" s="3" customFormat="1" ht="18">
      <c r="A36" s="7"/>
      <c r="B36" s="8" t="s">
        <v>49</v>
      </c>
      <c r="C36" s="9">
        <v>53.7</v>
      </c>
      <c r="D36" s="14">
        <f t="shared" si="0"/>
        <v>51.015</v>
      </c>
      <c r="E36" s="14">
        <f t="shared" si="1"/>
        <v>49.404</v>
      </c>
      <c r="F36" s="14">
        <f t="shared" si="2"/>
        <v>48.330000000000005</v>
      </c>
      <c r="G36" s="14">
        <f t="shared" si="3"/>
        <v>47.256</v>
      </c>
    </row>
    <row r="37" spans="1:7" s="3" customFormat="1" ht="18">
      <c r="A37" s="7"/>
      <c r="B37" s="8" t="s">
        <v>51</v>
      </c>
      <c r="C37" s="9">
        <v>61.75</v>
      </c>
      <c r="D37" s="14">
        <f t="shared" si="0"/>
        <v>58.662499999999994</v>
      </c>
      <c r="E37" s="14">
        <f t="shared" si="1"/>
        <v>56.81</v>
      </c>
      <c r="F37" s="14">
        <f t="shared" si="2"/>
        <v>55.575</v>
      </c>
      <c r="G37" s="14">
        <f t="shared" si="3"/>
        <v>54.34</v>
      </c>
    </row>
    <row r="38" spans="1:7" s="3" customFormat="1" ht="18">
      <c r="A38" s="7"/>
      <c r="B38" s="8" t="s">
        <v>53</v>
      </c>
      <c r="C38" s="9">
        <v>71.89</v>
      </c>
      <c r="D38" s="14">
        <f t="shared" si="0"/>
        <v>68.2955</v>
      </c>
      <c r="E38" s="14">
        <f t="shared" si="1"/>
        <v>66.1388</v>
      </c>
      <c r="F38" s="14">
        <f t="shared" si="2"/>
        <v>64.70100000000001</v>
      </c>
      <c r="G38" s="14">
        <f t="shared" si="3"/>
        <v>63.2632</v>
      </c>
    </row>
    <row r="39" spans="1:7" s="3" customFormat="1" ht="18">
      <c r="A39" s="7"/>
      <c r="B39" s="8" t="s">
        <v>55</v>
      </c>
      <c r="C39" s="9">
        <v>84.99</v>
      </c>
      <c r="D39" s="14">
        <f t="shared" si="0"/>
        <v>80.7405</v>
      </c>
      <c r="E39" s="14">
        <f t="shared" si="1"/>
        <v>78.1908</v>
      </c>
      <c r="F39" s="14">
        <f t="shared" si="2"/>
        <v>76.491</v>
      </c>
      <c r="G39" s="14">
        <f t="shared" si="3"/>
        <v>74.79119999999999</v>
      </c>
    </row>
    <row r="40" spans="1:7" s="3" customFormat="1" ht="18">
      <c r="A40" s="7"/>
      <c r="B40" s="8" t="s">
        <v>57</v>
      </c>
      <c r="C40" s="9">
        <v>66.84</v>
      </c>
      <c r="D40" s="14">
        <f t="shared" si="0"/>
        <v>63.498</v>
      </c>
      <c r="E40" s="14">
        <f t="shared" si="1"/>
        <v>61.4928</v>
      </c>
      <c r="F40" s="14">
        <f t="shared" si="2"/>
        <v>60.156000000000006</v>
      </c>
      <c r="G40" s="14">
        <f t="shared" si="3"/>
        <v>58.8192</v>
      </c>
    </row>
    <row r="41" spans="1:7" s="3" customFormat="1" ht="18">
      <c r="A41" s="7"/>
      <c r="B41" s="8" t="s">
        <v>59</v>
      </c>
      <c r="C41" s="9">
        <v>75.63</v>
      </c>
      <c r="D41" s="14">
        <f t="shared" si="0"/>
        <v>71.84849999999999</v>
      </c>
      <c r="E41" s="14">
        <f t="shared" si="1"/>
        <v>69.5796</v>
      </c>
      <c r="F41" s="14">
        <f t="shared" si="2"/>
        <v>68.067</v>
      </c>
      <c r="G41" s="14">
        <f t="shared" si="3"/>
        <v>66.5544</v>
      </c>
    </row>
    <row r="42" spans="1:7" s="3" customFormat="1" ht="18">
      <c r="A42" s="7"/>
      <c r="B42" s="8" t="s">
        <v>61</v>
      </c>
      <c r="C42" s="9">
        <v>66.84</v>
      </c>
      <c r="D42" s="14">
        <f t="shared" si="0"/>
        <v>63.498</v>
      </c>
      <c r="E42" s="14">
        <f t="shared" si="1"/>
        <v>61.4928</v>
      </c>
      <c r="F42" s="14">
        <f t="shared" si="2"/>
        <v>60.156000000000006</v>
      </c>
      <c r="G42" s="14">
        <f t="shared" si="3"/>
        <v>58.8192</v>
      </c>
    </row>
    <row r="43" spans="1:7" s="3" customFormat="1" ht="18">
      <c r="A43" s="7"/>
      <c r="B43" s="8" t="s">
        <v>63</v>
      </c>
      <c r="C43" s="9">
        <v>74.16</v>
      </c>
      <c r="D43" s="14">
        <f t="shared" si="0"/>
        <v>70.452</v>
      </c>
      <c r="E43" s="14">
        <f t="shared" si="1"/>
        <v>68.2272</v>
      </c>
      <c r="F43" s="14">
        <f t="shared" si="2"/>
        <v>66.744</v>
      </c>
      <c r="G43" s="14">
        <f t="shared" si="3"/>
        <v>65.2608</v>
      </c>
    </row>
    <row r="44" spans="1:7" s="3" customFormat="1" ht="18">
      <c r="A44" s="7"/>
      <c r="B44" s="8" t="s">
        <v>65</v>
      </c>
      <c r="C44" s="9">
        <v>50.13</v>
      </c>
      <c r="D44" s="14">
        <f t="shared" si="0"/>
        <v>47.6235</v>
      </c>
      <c r="E44" s="14">
        <f t="shared" si="1"/>
        <v>46.119600000000005</v>
      </c>
      <c r="F44" s="14">
        <f t="shared" si="2"/>
        <v>45.117000000000004</v>
      </c>
      <c r="G44" s="14">
        <f t="shared" si="3"/>
        <v>44.1144</v>
      </c>
    </row>
    <row r="45" spans="1:7" s="3" customFormat="1" ht="18">
      <c r="A45" s="7"/>
      <c r="B45" s="8" t="s">
        <v>67</v>
      </c>
      <c r="C45" s="9">
        <v>57.92</v>
      </c>
      <c r="D45" s="14">
        <f t="shared" si="0"/>
        <v>55.024</v>
      </c>
      <c r="E45" s="14">
        <f t="shared" si="1"/>
        <v>53.2864</v>
      </c>
      <c r="F45" s="14">
        <f t="shared" si="2"/>
        <v>52.128</v>
      </c>
      <c r="G45" s="14">
        <f t="shared" si="3"/>
        <v>50.9696</v>
      </c>
    </row>
    <row r="46" spans="1:7" s="3" customFormat="1" ht="18">
      <c r="A46" s="7"/>
      <c r="B46" s="8" t="s">
        <v>69</v>
      </c>
      <c r="C46" s="9">
        <v>66.84</v>
      </c>
      <c r="D46" s="14">
        <f t="shared" si="0"/>
        <v>63.498</v>
      </c>
      <c r="E46" s="14">
        <f t="shared" si="1"/>
        <v>61.4928</v>
      </c>
      <c r="F46" s="14">
        <f t="shared" si="2"/>
        <v>60.156000000000006</v>
      </c>
      <c r="G46" s="14">
        <f t="shared" si="3"/>
        <v>58.8192</v>
      </c>
    </row>
    <row r="47" spans="1:7" s="3" customFormat="1" ht="18">
      <c r="A47" s="7"/>
      <c r="B47" s="8" t="s">
        <v>71</v>
      </c>
      <c r="C47" s="9">
        <v>75.63</v>
      </c>
      <c r="D47" s="14">
        <f t="shared" si="0"/>
        <v>71.84849999999999</v>
      </c>
      <c r="E47" s="14">
        <f t="shared" si="1"/>
        <v>69.5796</v>
      </c>
      <c r="F47" s="14">
        <f t="shared" si="2"/>
        <v>68.067</v>
      </c>
      <c r="G47" s="14">
        <f t="shared" si="3"/>
        <v>66.5544</v>
      </c>
    </row>
    <row r="48" spans="1:7" s="3" customFormat="1" ht="18">
      <c r="A48" s="7"/>
      <c r="B48" s="8" t="s">
        <v>73</v>
      </c>
      <c r="C48" s="9">
        <v>66.84</v>
      </c>
      <c r="D48" s="14">
        <f t="shared" si="0"/>
        <v>63.498</v>
      </c>
      <c r="E48" s="14">
        <f t="shared" si="1"/>
        <v>61.4928</v>
      </c>
      <c r="F48" s="14">
        <f t="shared" si="2"/>
        <v>60.156000000000006</v>
      </c>
      <c r="G48" s="14">
        <f t="shared" si="3"/>
        <v>58.8192</v>
      </c>
    </row>
    <row r="49" spans="1:7" s="3" customFormat="1" ht="18">
      <c r="A49" s="7"/>
      <c r="B49" s="8" t="s">
        <v>75</v>
      </c>
      <c r="C49" s="9">
        <v>71.23</v>
      </c>
      <c r="D49" s="14">
        <f t="shared" si="0"/>
        <v>67.6685</v>
      </c>
      <c r="E49" s="14">
        <f t="shared" si="1"/>
        <v>65.53160000000001</v>
      </c>
      <c r="F49" s="14">
        <f t="shared" si="2"/>
        <v>64.107</v>
      </c>
      <c r="G49" s="14">
        <f t="shared" si="3"/>
        <v>62.6824</v>
      </c>
    </row>
    <row r="50" spans="1:7" s="3" customFormat="1" ht="18">
      <c r="A50" s="7"/>
      <c r="B50" s="8" t="s">
        <v>77</v>
      </c>
      <c r="C50" s="9">
        <v>75.63</v>
      </c>
      <c r="D50" s="14">
        <f t="shared" si="0"/>
        <v>71.84849999999999</v>
      </c>
      <c r="E50" s="14">
        <f t="shared" si="1"/>
        <v>69.5796</v>
      </c>
      <c r="F50" s="14">
        <f t="shared" si="2"/>
        <v>68.067</v>
      </c>
      <c r="G50" s="14">
        <f t="shared" si="3"/>
        <v>66.5544</v>
      </c>
    </row>
    <row r="51" spans="1:7" s="3" customFormat="1" ht="18">
      <c r="A51" s="7"/>
      <c r="B51" s="8" t="s">
        <v>79</v>
      </c>
      <c r="C51" s="9">
        <v>66.71</v>
      </c>
      <c r="D51" s="14">
        <f t="shared" si="0"/>
        <v>63.37449999999999</v>
      </c>
      <c r="E51" s="14">
        <f t="shared" si="1"/>
        <v>61.3732</v>
      </c>
      <c r="F51" s="14">
        <f t="shared" si="2"/>
        <v>60.038999999999994</v>
      </c>
      <c r="G51" s="14">
        <f t="shared" si="3"/>
        <v>58.70479999999999</v>
      </c>
    </row>
    <row r="52" spans="1:7" s="3" customFormat="1" ht="18">
      <c r="A52" s="7"/>
      <c r="B52" s="8" t="s">
        <v>81</v>
      </c>
      <c r="C52" s="9">
        <v>71.23</v>
      </c>
      <c r="D52" s="14">
        <f t="shared" si="0"/>
        <v>67.6685</v>
      </c>
      <c r="E52" s="14">
        <f t="shared" si="1"/>
        <v>65.53160000000001</v>
      </c>
      <c r="F52" s="14">
        <f t="shared" si="2"/>
        <v>64.107</v>
      </c>
      <c r="G52" s="14">
        <f t="shared" si="3"/>
        <v>62.6824</v>
      </c>
    </row>
    <row r="53" spans="1:7" s="3" customFormat="1" ht="18">
      <c r="A53" s="7"/>
      <c r="B53" s="8" t="s">
        <v>83</v>
      </c>
      <c r="C53" s="9">
        <v>51.21</v>
      </c>
      <c r="D53" s="14">
        <f t="shared" si="0"/>
        <v>48.649499999999996</v>
      </c>
      <c r="E53" s="14">
        <f t="shared" si="1"/>
        <v>47.113200000000006</v>
      </c>
      <c r="F53" s="14">
        <f t="shared" si="2"/>
        <v>46.089</v>
      </c>
      <c r="G53" s="14">
        <f t="shared" si="3"/>
        <v>45.0648</v>
      </c>
    </row>
    <row r="54" spans="1:7" s="3" customFormat="1" ht="18">
      <c r="A54" s="7"/>
      <c r="B54" s="8" t="s">
        <v>85</v>
      </c>
      <c r="C54" s="9">
        <v>59.14</v>
      </c>
      <c r="D54" s="14">
        <f t="shared" si="0"/>
        <v>56.183</v>
      </c>
      <c r="E54" s="14">
        <f t="shared" si="1"/>
        <v>54.4088</v>
      </c>
      <c r="F54" s="14">
        <f t="shared" si="2"/>
        <v>53.226</v>
      </c>
      <c r="G54" s="14">
        <f t="shared" si="3"/>
        <v>52.0432</v>
      </c>
    </row>
    <row r="55" spans="1:7" s="3" customFormat="1" ht="18">
      <c r="A55" s="7"/>
      <c r="B55" s="8" t="s">
        <v>87</v>
      </c>
      <c r="C55" s="9">
        <v>59.82</v>
      </c>
      <c r="D55" s="14">
        <f t="shared" si="0"/>
        <v>56.829</v>
      </c>
      <c r="E55" s="14">
        <f t="shared" si="1"/>
        <v>55.034400000000005</v>
      </c>
      <c r="F55" s="14">
        <f t="shared" si="2"/>
        <v>53.838</v>
      </c>
      <c r="G55" s="14">
        <f t="shared" si="3"/>
        <v>52.641600000000004</v>
      </c>
    </row>
    <row r="56" spans="1:7" s="3" customFormat="1" ht="18">
      <c r="A56" s="7"/>
      <c r="B56" s="8" t="s">
        <v>89</v>
      </c>
      <c r="C56" s="9">
        <v>68.44</v>
      </c>
      <c r="D56" s="14">
        <f t="shared" si="0"/>
        <v>65.018</v>
      </c>
      <c r="E56" s="14">
        <f t="shared" si="1"/>
        <v>62.964800000000004</v>
      </c>
      <c r="F56" s="14">
        <f t="shared" si="2"/>
        <v>61.596</v>
      </c>
      <c r="G56" s="14">
        <f t="shared" si="3"/>
        <v>60.227199999999996</v>
      </c>
    </row>
    <row r="57" spans="1:7" s="3" customFormat="1" ht="18">
      <c r="A57" s="7"/>
      <c r="B57" s="8" t="s">
        <v>91</v>
      </c>
      <c r="C57" s="9">
        <v>59.82</v>
      </c>
      <c r="D57" s="14">
        <f t="shared" si="0"/>
        <v>56.829</v>
      </c>
      <c r="E57" s="14">
        <f t="shared" si="1"/>
        <v>55.034400000000005</v>
      </c>
      <c r="F57" s="14">
        <f t="shared" si="2"/>
        <v>53.838</v>
      </c>
      <c r="G57" s="14">
        <f t="shared" si="3"/>
        <v>52.641600000000004</v>
      </c>
    </row>
    <row r="58" spans="1:7" s="3" customFormat="1" ht="18">
      <c r="A58" s="7"/>
      <c r="B58" s="8" t="s">
        <v>93</v>
      </c>
      <c r="C58" s="9">
        <v>68.44</v>
      </c>
      <c r="D58" s="14">
        <f t="shared" si="0"/>
        <v>65.018</v>
      </c>
      <c r="E58" s="14">
        <f t="shared" si="1"/>
        <v>62.964800000000004</v>
      </c>
      <c r="F58" s="14">
        <f t="shared" si="2"/>
        <v>61.596</v>
      </c>
      <c r="G58" s="14">
        <f t="shared" si="3"/>
        <v>60.227199999999996</v>
      </c>
    </row>
    <row r="59" spans="1:7" s="3" customFormat="1" ht="18">
      <c r="A59" s="7"/>
      <c r="B59" s="8" t="s">
        <v>95</v>
      </c>
      <c r="C59" s="9">
        <v>77.05</v>
      </c>
      <c r="D59" s="14">
        <f t="shared" si="0"/>
        <v>73.19749999999999</v>
      </c>
      <c r="E59" s="14">
        <f t="shared" si="1"/>
        <v>70.886</v>
      </c>
      <c r="F59" s="14">
        <f t="shared" si="2"/>
        <v>69.345</v>
      </c>
      <c r="G59" s="14">
        <f t="shared" si="3"/>
        <v>67.804</v>
      </c>
    </row>
    <row r="60" spans="1:7" s="3" customFormat="1" ht="18">
      <c r="A60" s="7"/>
      <c r="B60" s="8" t="s">
        <v>97</v>
      </c>
      <c r="C60" s="9">
        <v>77.05</v>
      </c>
      <c r="D60" s="14">
        <f t="shared" si="0"/>
        <v>73.19749999999999</v>
      </c>
      <c r="E60" s="14">
        <f t="shared" si="1"/>
        <v>70.886</v>
      </c>
      <c r="F60" s="14">
        <f t="shared" si="2"/>
        <v>69.345</v>
      </c>
      <c r="G60" s="14">
        <f t="shared" si="3"/>
        <v>67.804</v>
      </c>
    </row>
    <row r="61" spans="1:7" s="3" customFormat="1" ht="18">
      <c r="A61" s="7"/>
      <c r="B61" s="8" t="s">
        <v>99</v>
      </c>
      <c r="C61" s="9">
        <v>39.99</v>
      </c>
      <c r="D61" s="14">
        <f t="shared" si="0"/>
        <v>37.9905</v>
      </c>
      <c r="E61" s="14">
        <f t="shared" si="1"/>
        <v>36.790800000000004</v>
      </c>
      <c r="F61" s="14">
        <f t="shared" si="2"/>
        <v>35.991</v>
      </c>
      <c r="G61" s="14">
        <f t="shared" si="3"/>
        <v>35.1912</v>
      </c>
    </row>
    <row r="62" spans="1:7" s="3" customFormat="1" ht="18">
      <c r="A62" s="7"/>
      <c r="B62" s="8" t="s">
        <v>101</v>
      </c>
      <c r="C62" s="9">
        <v>46.5</v>
      </c>
      <c r="D62" s="14">
        <f t="shared" si="0"/>
        <v>44.175</v>
      </c>
      <c r="E62" s="14">
        <f t="shared" si="1"/>
        <v>42.78</v>
      </c>
      <c r="F62" s="14">
        <f t="shared" si="2"/>
        <v>41.85</v>
      </c>
      <c r="G62" s="14">
        <f t="shared" si="3"/>
        <v>40.92</v>
      </c>
    </row>
    <row r="63" spans="1:7" s="3" customFormat="1" ht="18">
      <c r="A63" s="7"/>
      <c r="B63" s="8" t="s">
        <v>103</v>
      </c>
      <c r="C63" s="9">
        <v>59.5</v>
      </c>
      <c r="D63" s="14">
        <f t="shared" si="0"/>
        <v>56.525</v>
      </c>
      <c r="E63" s="14">
        <f t="shared" si="1"/>
        <v>54.74</v>
      </c>
      <c r="F63" s="14">
        <f t="shared" si="2"/>
        <v>53.550000000000004</v>
      </c>
      <c r="G63" s="14">
        <f t="shared" si="3"/>
        <v>52.36</v>
      </c>
    </row>
    <row r="64" spans="1:7" s="3" customFormat="1" ht="18">
      <c r="A64" s="7"/>
      <c r="B64" s="8" t="s">
        <v>105</v>
      </c>
      <c r="C64" s="9">
        <v>72.06</v>
      </c>
      <c r="D64" s="14">
        <f t="shared" si="0"/>
        <v>68.457</v>
      </c>
      <c r="E64" s="14">
        <f t="shared" si="1"/>
        <v>66.29520000000001</v>
      </c>
      <c r="F64" s="14">
        <f t="shared" si="2"/>
        <v>64.854</v>
      </c>
      <c r="G64" s="14">
        <f t="shared" si="3"/>
        <v>63.412800000000004</v>
      </c>
    </row>
    <row r="65" spans="1:7" s="3" customFormat="1" ht="18">
      <c r="A65" s="7"/>
      <c r="B65" s="8" t="s">
        <v>107</v>
      </c>
      <c r="C65" s="9">
        <v>76.89</v>
      </c>
      <c r="D65" s="14">
        <f t="shared" si="0"/>
        <v>73.0455</v>
      </c>
      <c r="E65" s="14">
        <f t="shared" si="1"/>
        <v>70.7388</v>
      </c>
      <c r="F65" s="14">
        <f t="shared" si="2"/>
        <v>69.20100000000001</v>
      </c>
      <c r="G65" s="14">
        <f t="shared" si="3"/>
        <v>67.6632</v>
      </c>
    </row>
    <row r="66" spans="1:7" s="3" customFormat="1" ht="18">
      <c r="A66" s="7"/>
      <c r="B66" s="8" t="s">
        <v>109</v>
      </c>
      <c r="C66" s="9">
        <v>59.14</v>
      </c>
      <c r="D66" s="14">
        <f t="shared" si="0"/>
        <v>56.183</v>
      </c>
      <c r="E66" s="14">
        <f t="shared" si="1"/>
        <v>54.4088</v>
      </c>
      <c r="F66" s="14">
        <f t="shared" si="2"/>
        <v>53.226</v>
      </c>
      <c r="G66" s="14">
        <f t="shared" si="3"/>
        <v>52.0432</v>
      </c>
    </row>
    <row r="67" spans="1:7" s="3" customFormat="1" ht="18">
      <c r="A67" s="7"/>
      <c r="B67" s="8" t="s">
        <v>111</v>
      </c>
      <c r="C67" s="9">
        <v>63.99</v>
      </c>
      <c r="D67" s="14">
        <f t="shared" si="0"/>
        <v>60.7905</v>
      </c>
      <c r="E67" s="14">
        <f t="shared" si="1"/>
        <v>58.8708</v>
      </c>
      <c r="F67" s="14">
        <f t="shared" si="2"/>
        <v>57.591</v>
      </c>
      <c r="G67" s="14">
        <f t="shared" si="3"/>
        <v>56.3112</v>
      </c>
    </row>
    <row r="68" spans="1:7" s="3" customFormat="1" ht="18">
      <c r="A68" s="7"/>
      <c r="B68" s="8" t="s">
        <v>113</v>
      </c>
      <c r="C68" s="9">
        <v>75.04</v>
      </c>
      <c r="D68" s="14">
        <f t="shared" si="0"/>
        <v>71.288</v>
      </c>
      <c r="E68" s="14">
        <f t="shared" si="1"/>
        <v>69.03680000000001</v>
      </c>
      <c r="F68" s="14">
        <f t="shared" si="2"/>
        <v>67.536</v>
      </c>
      <c r="G68" s="14">
        <f t="shared" si="3"/>
        <v>66.0352</v>
      </c>
    </row>
    <row r="69" spans="1:7" s="3" customFormat="1" ht="18">
      <c r="A69" s="7"/>
      <c r="B69" s="8" t="s">
        <v>115</v>
      </c>
      <c r="C69" s="9">
        <v>75.04</v>
      </c>
      <c r="D69" s="14">
        <f t="shared" si="0"/>
        <v>71.288</v>
      </c>
      <c r="E69" s="14">
        <f t="shared" si="1"/>
        <v>69.03680000000001</v>
      </c>
      <c r="F69" s="14">
        <f t="shared" si="2"/>
        <v>67.536</v>
      </c>
      <c r="G69" s="14">
        <f t="shared" si="3"/>
        <v>66.0352</v>
      </c>
    </row>
    <row r="70" spans="1:7" s="3" customFormat="1" ht="18">
      <c r="A70" s="7"/>
      <c r="B70" s="8" t="s">
        <v>117</v>
      </c>
      <c r="C70" s="9">
        <v>63.44</v>
      </c>
      <c r="D70" s="14">
        <f t="shared" si="0"/>
        <v>60.267999999999994</v>
      </c>
      <c r="E70" s="14">
        <f t="shared" si="1"/>
        <v>58.3648</v>
      </c>
      <c r="F70" s="14">
        <f t="shared" si="2"/>
        <v>57.096</v>
      </c>
      <c r="G70" s="14">
        <f t="shared" si="3"/>
        <v>55.8272</v>
      </c>
    </row>
    <row r="71" spans="1:7" s="3" customFormat="1" ht="18">
      <c r="A71" s="7"/>
      <c r="B71" s="8" t="s">
        <v>119</v>
      </c>
      <c r="C71" s="9">
        <v>68.27</v>
      </c>
      <c r="D71" s="14">
        <f t="shared" si="0"/>
        <v>64.8565</v>
      </c>
      <c r="E71" s="14">
        <f t="shared" si="1"/>
        <v>62.8084</v>
      </c>
      <c r="F71" s="14">
        <f t="shared" si="2"/>
        <v>61.443</v>
      </c>
      <c r="G71" s="14">
        <f t="shared" si="3"/>
        <v>60.0776</v>
      </c>
    </row>
    <row r="72" spans="1:7" ht="18">
      <c r="A72" s="10"/>
      <c r="B72" s="8" t="s">
        <v>146</v>
      </c>
      <c r="C72" s="9">
        <v>39.99</v>
      </c>
      <c r="D72" s="14">
        <f t="shared" si="0"/>
        <v>37.9905</v>
      </c>
      <c r="E72" s="14">
        <f t="shared" si="1"/>
        <v>36.790800000000004</v>
      </c>
      <c r="F72" s="14">
        <f t="shared" si="2"/>
        <v>35.991</v>
      </c>
      <c r="G72" s="14">
        <f t="shared" si="3"/>
        <v>35.1912</v>
      </c>
    </row>
    <row r="73" spans="1:7" ht="18">
      <c r="A73" s="10"/>
      <c r="B73" s="8" t="s">
        <v>148</v>
      </c>
      <c r="C73" s="9">
        <v>46.54</v>
      </c>
      <c r="D73" s="14">
        <f t="shared" si="0"/>
        <v>44.212999999999994</v>
      </c>
      <c r="E73" s="14">
        <f t="shared" si="1"/>
        <v>42.8168</v>
      </c>
      <c r="F73" s="14">
        <f t="shared" si="2"/>
        <v>41.886</v>
      </c>
      <c r="G73" s="14">
        <f t="shared" si="3"/>
        <v>40.9552</v>
      </c>
    </row>
    <row r="74" spans="1:7" ht="18">
      <c r="A74" s="10"/>
      <c r="B74" s="8" t="s">
        <v>150</v>
      </c>
      <c r="C74" s="9">
        <v>43.99</v>
      </c>
      <c r="D74" s="14">
        <f t="shared" si="0"/>
        <v>41.7905</v>
      </c>
      <c r="E74" s="14">
        <f t="shared" si="1"/>
        <v>40.470800000000004</v>
      </c>
      <c r="F74" s="14">
        <f t="shared" si="2"/>
        <v>39.591</v>
      </c>
      <c r="G74" s="14">
        <f t="shared" si="3"/>
        <v>38.711200000000005</v>
      </c>
    </row>
    <row r="75" spans="1:7" ht="18">
      <c r="A75" s="7"/>
      <c r="B75" s="8" t="s">
        <v>156</v>
      </c>
      <c r="C75" s="9">
        <v>24.95</v>
      </c>
      <c r="D75" s="14">
        <f t="shared" si="0"/>
        <v>23.702499999999997</v>
      </c>
      <c r="E75" s="14">
        <f t="shared" si="1"/>
        <v>22.954</v>
      </c>
      <c r="F75" s="14">
        <f t="shared" si="2"/>
        <v>22.455</v>
      </c>
      <c r="G75" s="14">
        <f t="shared" si="3"/>
        <v>21.956</v>
      </c>
    </row>
    <row r="76" spans="1:7" ht="18">
      <c r="A76" s="7"/>
      <c r="B76" s="8" t="s">
        <v>157</v>
      </c>
      <c r="C76" s="9">
        <v>24.09</v>
      </c>
      <c r="D76" s="14">
        <f t="shared" si="0"/>
        <v>22.8855</v>
      </c>
      <c r="E76" s="14">
        <f t="shared" si="1"/>
        <v>22.1628</v>
      </c>
      <c r="F76" s="14">
        <f t="shared" si="2"/>
        <v>21.681</v>
      </c>
      <c r="G76" s="14">
        <f t="shared" si="3"/>
        <v>21.1992</v>
      </c>
    </row>
    <row r="77" spans="1:7" ht="18">
      <c r="A77" s="7"/>
      <c r="B77" s="8" t="s">
        <v>158</v>
      </c>
      <c r="C77" s="9">
        <v>21.51</v>
      </c>
      <c r="D77" s="14">
        <f aca="true" t="shared" si="4" ref="D77:D140">C77*0.95</f>
        <v>20.4345</v>
      </c>
      <c r="E77" s="14">
        <f aca="true" t="shared" si="5" ref="E77:E140">C77*0.92</f>
        <v>19.7892</v>
      </c>
      <c r="F77" s="14">
        <f aca="true" t="shared" si="6" ref="F77:F140">C77*0.9</f>
        <v>19.359</v>
      </c>
      <c r="G77" s="14">
        <f aca="true" t="shared" si="7" ref="G77:G140">C77*0.88</f>
        <v>18.928800000000003</v>
      </c>
    </row>
    <row r="78" spans="1:7" ht="18">
      <c r="A78" s="7"/>
      <c r="B78" s="8" t="s">
        <v>159</v>
      </c>
      <c r="C78" s="9">
        <v>23.23</v>
      </c>
      <c r="D78" s="14">
        <f t="shared" si="4"/>
        <v>22.0685</v>
      </c>
      <c r="E78" s="14">
        <f t="shared" si="5"/>
        <v>21.3716</v>
      </c>
      <c r="F78" s="14">
        <f t="shared" si="6"/>
        <v>20.907</v>
      </c>
      <c r="G78" s="14">
        <f t="shared" si="7"/>
        <v>20.4424</v>
      </c>
    </row>
    <row r="79" spans="1:7" ht="18">
      <c r="A79" s="7"/>
      <c r="B79" s="8" t="s">
        <v>173</v>
      </c>
      <c r="C79" s="9">
        <v>27.5</v>
      </c>
      <c r="D79" s="14">
        <f t="shared" si="4"/>
        <v>26.125</v>
      </c>
      <c r="E79" s="14">
        <f t="shared" si="5"/>
        <v>25.3</v>
      </c>
      <c r="F79" s="14">
        <f t="shared" si="6"/>
        <v>24.75</v>
      </c>
      <c r="G79" s="14">
        <f t="shared" si="7"/>
        <v>24.2</v>
      </c>
    </row>
    <row r="80" spans="1:7" s="3" customFormat="1" ht="20.25">
      <c r="A80" s="7"/>
      <c r="B80" s="13" t="s">
        <v>176</v>
      </c>
      <c r="C80" s="9"/>
      <c r="D80" s="14"/>
      <c r="E80" s="14"/>
      <c r="F80" s="14"/>
      <c r="G80" s="14"/>
    </row>
    <row r="81" spans="1:7" s="3" customFormat="1" ht="18">
      <c r="A81" s="7"/>
      <c r="B81" s="8" t="s">
        <v>121</v>
      </c>
      <c r="C81" s="9">
        <v>161.91</v>
      </c>
      <c r="D81" s="14">
        <f t="shared" si="4"/>
        <v>153.81449999999998</v>
      </c>
      <c r="E81" s="14">
        <f t="shared" si="5"/>
        <v>148.9572</v>
      </c>
      <c r="F81" s="14">
        <f t="shared" si="6"/>
        <v>145.719</v>
      </c>
      <c r="G81" s="14">
        <f t="shared" si="7"/>
        <v>142.4808</v>
      </c>
    </row>
    <row r="82" spans="1:7" s="3" customFormat="1" ht="18">
      <c r="A82" s="7"/>
      <c r="B82" s="8" t="s">
        <v>123</v>
      </c>
      <c r="C82" s="9">
        <v>48.22</v>
      </c>
      <c r="D82" s="14">
        <f t="shared" si="4"/>
        <v>45.809</v>
      </c>
      <c r="E82" s="14">
        <f t="shared" si="5"/>
        <v>44.3624</v>
      </c>
      <c r="F82" s="14">
        <f t="shared" si="6"/>
        <v>43.398</v>
      </c>
      <c r="G82" s="14">
        <f t="shared" si="7"/>
        <v>42.4336</v>
      </c>
    </row>
    <row r="83" spans="1:7" s="3" customFormat="1" ht="18">
      <c r="A83" s="7"/>
      <c r="B83" s="8" t="s">
        <v>125</v>
      </c>
      <c r="C83" s="9">
        <v>55.12</v>
      </c>
      <c r="D83" s="14">
        <f t="shared" si="4"/>
        <v>52.364</v>
      </c>
      <c r="E83" s="14">
        <f t="shared" si="5"/>
        <v>50.7104</v>
      </c>
      <c r="F83" s="14">
        <f t="shared" si="6"/>
        <v>49.608</v>
      </c>
      <c r="G83" s="14">
        <f t="shared" si="7"/>
        <v>48.5056</v>
      </c>
    </row>
    <row r="84" spans="1:7" s="3" customFormat="1" ht="18">
      <c r="A84" s="7"/>
      <c r="B84" s="8" t="s">
        <v>127</v>
      </c>
      <c r="C84" s="9">
        <v>58.56</v>
      </c>
      <c r="D84" s="14">
        <f t="shared" si="4"/>
        <v>55.632</v>
      </c>
      <c r="E84" s="14">
        <f t="shared" si="5"/>
        <v>53.87520000000001</v>
      </c>
      <c r="F84" s="14">
        <f t="shared" si="6"/>
        <v>52.704</v>
      </c>
      <c r="G84" s="14">
        <f t="shared" si="7"/>
        <v>51.5328</v>
      </c>
    </row>
    <row r="85" spans="1:7" s="3" customFormat="1" ht="18">
      <c r="A85" s="7"/>
      <c r="B85" s="8" t="s">
        <v>129</v>
      </c>
      <c r="C85" s="9">
        <v>58.56</v>
      </c>
      <c r="D85" s="14">
        <f t="shared" si="4"/>
        <v>55.632</v>
      </c>
      <c r="E85" s="14">
        <f t="shared" si="5"/>
        <v>53.87520000000001</v>
      </c>
      <c r="F85" s="14">
        <f t="shared" si="6"/>
        <v>52.704</v>
      </c>
      <c r="G85" s="14">
        <f t="shared" si="7"/>
        <v>51.5328</v>
      </c>
    </row>
    <row r="86" spans="1:7" s="3" customFormat="1" ht="18">
      <c r="A86" s="7"/>
      <c r="B86" s="8" t="s">
        <v>131</v>
      </c>
      <c r="C86" s="9">
        <v>110.24</v>
      </c>
      <c r="D86" s="14">
        <f t="shared" si="4"/>
        <v>104.728</v>
      </c>
      <c r="E86" s="14">
        <f t="shared" si="5"/>
        <v>101.4208</v>
      </c>
      <c r="F86" s="14">
        <f t="shared" si="6"/>
        <v>99.216</v>
      </c>
      <c r="G86" s="14">
        <f t="shared" si="7"/>
        <v>97.0112</v>
      </c>
    </row>
    <row r="87" spans="1:7" s="3" customFormat="1" ht="18">
      <c r="A87" s="7"/>
      <c r="B87" s="8" t="s">
        <v>133</v>
      </c>
      <c r="C87" s="9">
        <v>153.3</v>
      </c>
      <c r="D87" s="14">
        <f t="shared" si="4"/>
        <v>145.635</v>
      </c>
      <c r="E87" s="14">
        <f t="shared" si="5"/>
        <v>141.03600000000003</v>
      </c>
      <c r="F87" s="14">
        <f t="shared" si="6"/>
        <v>137.97000000000003</v>
      </c>
      <c r="G87" s="14">
        <f t="shared" si="7"/>
        <v>134.90400000000002</v>
      </c>
    </row>
    <row r="88" spans="1:7" s="3" customFormat="1" ht="18">
      <c r="A88" s="7"/>
      <c r="B88" s="8" t="s">
        <v>135</v>
      </c>
      <c r="C88" s="9">
        <v>153.3</v>
      </c>
      <c r="D88" s="14">
        <f t="shared" si="4"/>
        <v>145.635</v>
      </c>
      <c r="E88" s="14">
        <f t="shared" si="5"/>
        <v>141.03600000000003</v>
      </c>
      <c r="F88" s="14">
        <f t="shared" si="6"/>
        <v>137.97000000000003</v>
      </c>
      <c r="G88" s="14">
        <f t="shared" si="7"/>
        <v>134.90400000000002</v>
      </c>
    </row>
    <row r="89" spans="1:7" s="3" customFormat="1" ht="18">
      <c r="A89" s="7"/>
      <c r="B89" s="8" t="s">
        <v>137</v>
      </c>
      <c r="C89" s="9">
        <v>275.89</v>
      </c>
      <c r="D89" s="14">
        <f t="shared" si="4"/>
        <v>262.09549999999996</v>
      </c>
      <c r="E89" s="14">
        <f t="shared" si="5"/>
        <v>253.8188</v>
      </c>
      <c r="F89" s="14">
        <f t="shared" si="6"/>
        <v>248.301</v>
      </c>
      <c r="G89" s="14">
        <f t="shared" si="7"/>
        <v>242.7832</v>
      </c>
    </row>
    <row r="90" spans="1:7" s="3" customFormat="1" ht="18">
      <c r="A90" s="7"/>
      <c r="B90" s="8" t="s">
        <v>139</v>
      </c>
      <c r="C90" s="9">
        <v>24.93</v>
      </c>
      <c r="D90" s="14">
        <f t="shared" si="4"/>
        <v>23.6835</v>
      </c>
      <c r="E90" s="14">
        <f t="shared" si="5"/>
        <v>22.9356</v>
      </c>
      <c r="F90" s="14">
        <f t="shared" si="6"/>
        <v>22.437</v>
      </c>
      <c r="G90" s="14">
        <f t="shared" si="7"/>
        <v>21.9384</v>
      </c>
    </row>
    <row r="91" spans="1:7" s="3" customFormat="1" ht="18">
      <c r="A91" s="7"/>
      <c r="B91" s="8" t="s">
        <v>141</v>
      </c>
      <c r="C91" s="9">
        <v>60.28</v>
      </c>
      <c r="D91" s="14">
        <f t="shared" si="4"/>
        <v>57.266</v>
      </c>
      <c r="E91" s="14">
        <f t="shared" si="5"/>
        <v>55.457600000000006</v>
      </c>
      <c r="F91" s="14">
        <f t="shared" si="6"/>
        <v>54.252</v>
      </c>
      <c r="G91" s="14">
        <f t="shared" si="7"/>
        <v>53.0464</v>
      </c>
    </row>
    <row r="92" spans="1:7" s="3" customFormat="1" ht="18">
      <c r="A92" s="7"/>
      <c r="B92" s="8" t="s">
        <v>143</v>
      </c>
      <c r="C92" s="9">
        <v>49.95</v>
      </c>
      <c r="D92" s="14">
        <f t="shared" si="4"/>
        <v>47.4525</v>
      </c>
      <c r="E92" s="14">
        <f t="shared" si="5"/>
        <v>45.95400000000001</v>
      </c>
      <c r="F92" s="14">
        <f t="shared" si="6"/>
        <v>44.955000000000005</v>
      </c>
      <c r="G92" s="14">
        <f t="shared" si="7"/>
        <v>43.956</v>
      </c>
    </row>
    <row r="93" spans="1:7" s="3" customFormat="1" ht="18">
      <c r="A93" s="7"/>
      <c r="B93" s="8" t="s">
        <v>145</v>
      </c>
      <c r="C93" s="9">
        <v>172.24</v>
      </c>
      <c r="D93" s="14">
        <f t="shared" si="4"/>
        <v>163.62800000000001</v>
      </c>
      <c r="E93" s="14">
        <f t="shared" si="5"/>
        <v>158.4608</v>
      </c>
      <c r="F93" s="14">
        <f t="shared" si="6"/>
        <v>155.01600000000002</v>
      </c>
      <c r="G93" s="14">
        <f t="shared" si="7"/>
        <v>151.5712</v>
      </c>
    </row>
    <row r="94" spans="1:7" s="3" customFormat="1" ht="18">
      <c r="A94" s="7"/>
      <c r="B94" s="8" t="s">
        <v>147</v>
      </c>
      <c r="C94" s="9">
        <v>175.69</v>
      </c>
      <c r="D94" s="14">
        <f t="shared" si="4"/>
        <v>166.9055</v>
      </c>
      <c r="E94" s="14">
        <f t="shared" si="5"/>
        <v>161.6348</v>
      </c>
      <c r="F94" s="14">
        <f t="shared" si="6"/>
        <v>158.121</v>
      </c>
      <c r="G94" s="14">
        <f t="shared" si="7"/>
        <v>154.6072</v>
      </c>
    </row>
    <row r="95" spans="1:7" s="3" customFormat="1" ht="18">
      <c r="A95" s="7"/>
      <c r="B95" s="8" t="s">
        <v>149</v>
      </c>
      <c r="C95" s="9">
        <v>177.41</v>
      </c>
      <c r="D95" s="14">
        <f t="shared" si="4"/>
        <v>168.53949999999998</v>
      </c>
      <c r="E95" s="14">
        <f t="shared" si="5"/>
        <v>163.2172</v>
      </c>
      <c r="F95" s="14">
        <f t="shared" si="6"/>
        <v>159.669</v>
      </c>
      <c r="G95" s="14">
        <f t="shared" si="7"/>
        <v>156.1208</v>
      </c>
    </row>
    <row r="96" spans="1:7" s="3" customFormat="1" ht="18">
      <c r="A96" s="7"/>
      <c r="B96" s="8" t="s">
        <v>151</v>
      </c>
      <c r="C96" s="9">
        <v>172.24</v>
      </c>
      <c r="D96" s="14">
        <f t="shared" si="4"/>
        <v>163.62800000000001</v>
      </c>
      <c r="E96" s="14">
        <f t="shared" si="5"/>
        <v>158.4608</v>
      </c>
      <c r="F96" s="14">
        <f t="shared" si="6"/>
        <v>155.01600000000002</v>
      </c>
      <c r="G96" s="14">
        <f t="shared" si="7"/>
        <v>151.5712</v>
      </c>
    </row>
    <row r="97" spans="1:7" s="3" customFormat="1" ht="18">
      <c r="A97" s="10"/>
      <c r="B97" s="8" t="s">
        <v>4</v>
      </c>
      <c r="C97" s="9">
        <v>151.58</v>
      </c>
      <c r="D97" s="14">
        <f t="shared" si="4"/>
        <v>144.001</v>
      </c>
      <c r="E97" s="14">
        <f t="shared" si="5"/>
        <v>139.45360000000002</v>
      </c>
      <c r="F97" s="14">
        <f t="shared" si="6"/>
        <v>136.42200000000003</v>
      </c>
      <c r="G97" s="14">
        <f t="shared" si="7"/>
        <v>133.3904</v>
      </c>
    </row>
    <row r="98" spans="1:7" s="3" customFormat="1" ht="18">
      <c r="A98" s="10"/>
      <c r="B98" s="8" t="s">
        <v>6</v>
      </c>
      <c r="C98" s="9">
        <v>82.67</v>
      </c>
      <c r="D98" s="14">
        <f t="shared" si="4"/>
        <v>78.5365</v>
      </c>
      <c r="E98" s="14">
        <f t="shared" si="5"/>
        <v>76.05640000000001</v>
      </c>
      <c r="F98" s="14">
        <f t="shared" si="6"/>
        <v>74.403</v>
      </c>
      <c r="G98" s="14">
        <f t="shared" si="7"/>
        <v>72.7496</v>
      </c>
    </row>
    <row r="99" spans="1:7" s="3" customFormat="1" ht="18">
      <c r="A99" s="10"/>
      <c r="B99" s="8" t="s">
        <v>8</v>
      </c>
      <c r="C99" s="9">
        <v>825.88</v>
      </c>
      <c r="D99" s="14">
        <f t="shared" si="4"/>
        <v>784.586</v>
      </c>
      <c r="E99" s="14">
        <f t="shared" si="5"/>
        <v>759.8096</v>
      </c>
      <c r="F99" s="14">
        <f t="shared" si="6"/>
        <v>743.292</v>
      </c>
      <c r="G99" s="14">
        <f t="shared" si="7"/>
        <v>726.7744</v>
      </c>
    </row>
    <row r="100" spans="1:7" s="3" customFormat="1" ht="18">
      <c r="A100" s="10"/>
      <c r="B100" s="8" t="s">
        <v>10</v>
      </c>
      <c r="C100" s="9">
        <v>43.06</v>
      </c>
      <c r="D100" s="14">
        <f t="shared" si="4"/>
        <v>40.907000000000004</v>
      </c>
      <c r="E100" s="14">
        <f t="shared" si="5"/>
        <v>39.6152</v>
      </c>
      <c r="F100" s="14">
        <f t="shared" si="6"/>
        <v>38.754000000000005</v>
      </c>
      <c r="G100" s="14">
        <f t="shared" si="7"/>
        <v>37.8928</v>
      </c>
    </row>
    <row r="101" spans="1:7" s="3" customFormat="1" ht="18">
      <c r="A101" s="10"/>
      <c r="B101" s="8" t="s">
        <v>12</v>
      </c>
      <c r="C101" s="9">
        <v>75.78</v>
      </c>
      <c r="D101" s="14">
        <f t="shared" si="4"/>
        <v>71.991</v>
      </c>
      <c r="E101" s="14">
        <f t="shared" si="5"/>
        <v>69.7176</v>
      </c>
      <c r="F101" s="14">
        <f t="shared" si="6"/>
        <v>68.202</v>
      </c>
      <c r="G101" s="14">
        <f t="shared" si="7"/>
        <v>66.6864</v>
      </c>
    </row>
    <row r="102" spans="1:7" s="3" customFormat="1" ht="18">
      <c r="A102" s="10"/>
      <c r="B102" s="8" t="s">
        <v>14</v>
      </c>
      <c r="C102" s="9">
        <v>67.17</v>
      </c>
      <c r="D102" s="14">
        <f t="shared" si="4"/>
        <v>63.811499999999995</v>
      </c>
      <c r="E102" s="14">
        <f t="shared" si="5"/>
        <v>61.796400000000006</v>
      </c>
      <c r="F102" s="14">
        <f t="shared" si="6"/>
        <v>60.453</v>
      </c>
      <c r="G102" s="14">
        <f t="shared" si="7"/>
        <v>59.1096</v>
      </c>
    </row>
    <row r="103" spans="1:11" s="3" customFormat="1" ht="18">
      <c r="A103" s="10"/>
      <c r="B103" s="17" t="s">
        <v>16</v>
      </c>
      <c r="C103" s="18">
        <v>152.09</v>
      </c>
      <c r="D103" s="19">
        <f t="shared" si="4"/>
        <v>144.4855</v>
      </c>
      <c r="E103" s="19">
        <f t="shared" si="5"/>
        <v>139.9228</v>
      </c>
      <c r="F103" s="19">
        <f t="shared" si="6"/>
        <v>136.881</v>
      </c>
      <c r="G103" s="19">
        <f t="shared" si="7"/>
        <v>133.8392</v>
      </c>
      <c r="H103" s="20" t="s">
        <v>186</v>
      </c>
      <c r="I103" s="21"/>
      <c r="J103" s="21"/>
      <c r="K103" s="21"/>
    </row>
    <row r="104" spans="1:11" s="3" customFormat="1" ht="18">
      <c r="A104" s="10"/>
      <c r="B104" s="8" t="s">
        <v>18</v>
      </c>
      <c r="C104" s="9">
        <v>36.17</v>
      </c>
      <c r="D104" s="14">
        <f t="shared" si="4"/>
        <v>34.3615</v>
      </c>
      <c r="E104" s="14">
        <f t="shared" si="5"/>
        <v>33.2764</v>
      </c>
      <c r="F104" s="14">
        <f t="shared" si="6"/>
        <v>32.553000000000004</v>
      </c>
      <c r="G104" s="14">
        <f t="shared" si="7"/>
        <v>31.829600000000003</v>
      </c>
      <c r="H104" s="20" t="s">
        <v>187</v>
      </c>
      <c r="I104" s="21"/>
      <c r="J104" s="21"/>
      <c r="K104" s="21"/>
    </row>
    <row r="105" spans="1:11" s="3" customFormat="1" ht="18">
      <c r="A105" s="10"/>
      <c r="B105" s="8" t="s">
        <v>20</v>
      </c>
      <c r="C105" s="9">
        <v>287.64</v>
      </c>
      <c r="D105" s="14">
        <f t="shared" si="4"/>
        <v>273.258</v>
      </c>
      <c r="E105" s="14">
        <f t="shared" si="5"/>
        <v>264.6288</v>
      </c>
      <c r="F105" s="14">
        <f t="shared" si="6"/>
        <v>258.876</v>
      </c>
      <c r="G105" s="14">
        <f t="shared" si="7"/>
        <v>253.1232</v>
      </c>
      <c r="H105" s="20" t="s">
        <v>188</v>
      </c>
      <c r="I105" s="21"/>
      <c r="J105" s="21"/>
      <c r="K105" s="21"/>
    </row>
    <row r="106" spans="1:11" s="3" customFormat="1" ht="18">
      <c r="A106" s="10"/>
      <c r="B106" s="8" t="s">
        <v>22</v>
      </c>
      <c r="C106" s="9">
        <v>79.23</v>
      </c>
      <c r="D106" s="14">
        <f t="shared" si="4"/>
        <v>75.2685</v>
      </c>
      <c r="E106" s="14">
        <f t="shared" si="5"/>
        <v>72.89160000000001</v>
      </c>
      <c r="F106" s="14">
        <f t="shared" si="6"/>
        <v>71.307</v>
      </c>
      <c r="G106" s="14">
        <f t="shared" si="7"/>
        <v>69.72240000000001</v>
      </c>
      <c r="H106" s="20" t="s">
        <v>189</v>
      </c>
      <c r="I106" s="21"/>
      <c r="J106" s="21"/>
      <c r="K106" s="21"/>
    </row>
    <row r="107" spans="1:11" s="3" customFormat="1" ht="18">
      <c r="A107" s="10"/>
      <c r="B107" s="8" t="s">
        <v>24</v>
      </c>
      <c r="C107" s="9">
        <v>118.85</v>
      </c>
      <c r="D107" s="14">
        <f t="shared" si="4"/>
        <v>112.90749999999998</v>
      </c>
      <c r="E107" s="14">
        <f t="shared" si="5"/>
        <v>109.342</v>
      </c>
      <c r="F107" s="14">
        <f t="shared" si="6"/>
        <v>106.965</v>
      </c>
      <c r="G107" s="14">
        <f t="shared" si="7"/>
        <v>104.588</v>
      </c>
      <c r="H107" s="20" t="s">
        <v>190</v>
      </c>
      <c r="I107" s="21"/>
      <c r="J107" s="21"/>
      <c r="K107" s="21"/>
    </row>
    <row r="108" spans="1:8" s="3" customFormat="1" ht="18">
      <c r="A108" s="10"/>
      <c r="B108" s="8" t="s">
        <v>26</v>
      </c>
      <c r="C108" s="9">
        <v>111.96</v>
      </c>
      <c r="D108" s="14">
        <f t="shared" si="4"/>
        <v>106.362</v>
      </c>
      <c r="E108" s="14">
        <f t="shared" si="5"/>
        <v>103.00319999999999</v>
      </c>
      <c r="F108" s="14">
        <f t="shared" si="6"/>
        <v>100.764</v>
      </c>
      <c r="G108" s="14">
        <f t="shared" si="7"/>
        <v>98.5248</v>
      </c>
      <c r="H108"/>
    </row>
    <row r="109" spans="1:8" s="3" customFormat="1" ht="18">
      <c r="A109" s="10"/>
      <c r="B109" s="8" t="s">
        <v>28</v>
      </c>
      <c r="C109" s="9">
        <v>79.23</v>
      </c>
      <c r="D109" s="14">
        <f t="shared" si="4"/>
        <v>75.2685</v>
      </c>
      <c r="E109" s="14">
        <f t="shared" si="5"/>
        <v>72.89160000000001</v>
      </c>
      <c r="F109" s="14">
        <f t="shared" si="6"/>
        <v>71.307</v>
      </c>
      <c r="G109" s="14">
        <f t="shared" si="7"/>
        <v>69.72240000000001</v>
      </c>
      <c r="H109"/>
    </row>
    <row r="110" spans="1:8" s="3" customFormat="1" ht="18">
      <c r="A110" s="10"/>
      <c r="B110" s="8" t="s">
        <v>30</v>
      </c>
      <c r="C110" s="9">
        <v>110.97</v>
      </c>
      <c r="D110" s="14">
        <f t="shared" si="4"/>
        <v>105.4215</v>
      </c>
      <c r="E110" s="14">
        <f t="shared" si="5"/>
        <v>102.0924</v>
      </c>
      <c r="F110" s="14">
        <f t="shared" si="6"/>
        <v>99.873</v>
      </c>
      <c r="G110" s="14">
        <f t="shared" si="7"/>
        <v>97.6536</v>
      </c>
      <c r="H110"/>
    </row>
    <row r="111" spans="1:8" s="3" customFormat="1" ht="18">
      <c r="A111" s="10"/>
      <c r="B111" s="8" t="s">
        <v>32</v>
      </c>
      <c r="C111" s="9">
        <v>399.6</v>
      </c>
      <c r="D111" s="14">
        <f t="shared" si="4"/>
        <v>379.62</v>
      </c>
      <c r="E111" s="14">
        <f t="shared" si="5"/>
        <v>367.63200000000006</v>
      </c>
      <c r="F111" s="14">
        <f t="shared" si="6"/>
        <v>359.64000000000004</v>
      </c>
      <c r="G111" s="14">
        <f t="shared" si="7"/>
        <v>351.648</v>
      </c>
      <c r="H111"/>
    </row>
    <row r="112" spans="1:10" s="3" customFormat="1" ht="20.25">
      <c r="A112" s="10"/>
      <c r="B112" s="17" t="s">
        <v>34</v>
      </c>
      <c r="C112" s="18">
        <v>26.61</v>
      </c>
      <c r="D112" s="19">
        <f t="shared" si="4"/>
        <v>25.2795</v>
      </c>
      <c r="E112" s="19">
        <f t="shared" si="5"/>
        <v>24.4812</v>
      </c>
      <c r="F112" s="19">
        <f t="shared" si="6"/>
        <v>23.949</v>
      </c>
      <c r="G112" s="19">
        <f t="shared" si="7"/>
        <v>23.4168</v>
      </c>
      <c r="H112" s="22" t="s">
        <v>181</v>
      </c>
      <c r="I112" s="23"/>
      <c r="J112" s="21"/>
    </row>
    <row r="113" spans="1:10" s="3" customFormat="1" ht="20.25">
      <c r="A113" s="10"/>
      <c r="B113" s="8" t="s">
        <v>36</v>
      </c>
      <c r="C113" s="9">
        <v>55.12</v>
      </c>
      <c r="D113" s="14">
        <f t="shared" si="4"/>
        <v>52.364</v>
      </c>
      <c r="E113" s="14">
        <f t="shared" si="5"/>
        <v>50.7104</v>
      </c>
      <c r="F113" s="14">
        <f t="shared" si="6"/>
        <v>49.608</v>
      </c>
      <c r="G113" s="14">
        <f t="shared" si="7"/>
        <v>48.5056</v>
      </c>
      <c r="H113" s="22" t="s">
        <v>182</v>
      </c>
      <c r="I113" s="23"/>
      <c r="J113" s="21"/>
    </row>
    <row r="114" spans="1:10" s="3" customFormat="1" ht="20.25">
      <c r="A114" s="10"/>
      <c r="B114" s="8" t="s">
        <v>38</v>
      </c>
      <c r="C114" s="9">
        <v>79.23</v>
      </c>
      <c r="D114" s="14">
        <f t="shared" si="4"/>
        <v>75.2685</v>
      </c>
      <c r="E114" s="14">
        <f t="shared" si="5"/>
        <v>72.89160000000001</v>
      </c>
      <c r="F114" s="14">
        <f t="shared" si="6"/>
        <v>71.307</v>
      </c>
      <c r="G114" s="14">
        <f t="shared" si="7"/>
        <v>69.72240000000001</v>
      </c>
      <c r="H114" s="22" t="s">
        <v>183</v>
      </c>
      <c r="I114" s="23"/>
      <c r="J114" s="21"/>
    </row>
    <row r="115" spans="1:10" s="3" customFormat="1" ht="20.25">
      <c r="A115" s="10"/>
      <c r="B115" s="8" t="s">
        <v>40</v>
      </c>
      <c r="C115" s="9">
        <v>85.16</v>
      </c>
      <c r="D115" s="14">
        <f t="shared" si="4"/>
        <v>80.90199999999999</v>
      </c>
      <c r="E115" s="14">
        <f t="shared" si="5"/>
        <v>78.3472</v>
      </c>
      <c r="F115" s="14">
        <f t="shared" si="6"/>
        <v>76.644</v>
      </c>
      <c r="G115" s="14">
        <f t="shared" si="7"/>
        <v>74.9408</v>
      </c>
      <c r="H115" s="22" t="s">
        <v>184</v>
      </c>
      <c r="I115" s="23"/>
      <c r="J115" s="21"/>
    </row>
    <row r="116" spans="1:10" s="3" customFormat="1" ht="20.25">
      <c r="A116" s="10"/>
      <c r="B116" s="8" t="s">
        <v>42</v>
      </c>
      <c r="C116" s="9">
        <v>68.64</v>
      </c>
      <c r="D116" s="14">
        <f t="shared" si="4"/>
        <v>65.208</v>
      </c>
      <c r="E116" s="14">
        <f t="shared" si="5"/>
        <v>63.1488</v>
      </c>
      <c r="F116" s="14">
        <f t="shared" si="6"/>
        <v>61.776</v>
      </c>
      <c r="G116" s="14">
        <f t="shared" si="7"/>
        <v>60.4032</v>
      </c>
      <c r="H116" s="22" t="s">
        <v>185</v>
      </c>
      <c r="I116" s="23"/>
      <c r="J116" s="21"/>
    </row>
    <row r="117" spans="1:7" s="3" customFormat="1" ht="18">
      <c r="A117" s="10"/>
      <c r="B117" s="8" t="s">
        <v>44</v>
      </c>
      <c r="C117" s="9">
        <v>62.94</v>
      </c>
      <c r="D117" s="14">
        <f t="shared" si="4"/>
        <v>59.79299999999999</v>
      </c>
      <c r="E117" s="14">
        <f t="shared" si="5"/>
        <v>57.9048</v>
      </c>
      <c r="F117" s="14">
        <f t="shared" si="6"/>
        <v>56.646</v>
      </c>
      <c r="G117" s="14">
        <f t="shared" si="7"/>
        <v>55.3872</v>
      </c>
    </row>
    <row r="118" spans="1:7" ht="18">
      <c r="A118" s="10"/>
      <c r="B118" s="8" t="s">
        <v>46</v>
      </c>
      <c r="C118" s="9">
        <v>80.95</v>
      </c>
      <c r="D118" s="14">
        <f t="shared" si="4"/>
        <v>76.9025</v>
      </c>
      <c r="E118" s="14">
        <f t="shared" si="5"/>
        <v>74.474</v>
      </c>
      <c r="F118" s="14">
        <f t="shared" si="6"/>
        <v>72.855</v>
      </c>
      <c r="G118" s="14">
        <f t="shared" si="7"/>
        <v>71.236</v>
      </c>
    </row>
    <row r="119" spans="1:7" ht="18">
      <c r="A119" s="10"/>
      <c r="B119" s="8" t="s">
        <v>48</v>
      </c>
      <c r="C119" s="9">
        <v>38.65</v>
      </c>
      <c r="D119" s="14">
        <f t="shared" si="4"/>
        <v>36.717499999999994</v>
      </c>
      <c r="E119" s="14">
        <f t="shared" si="5"/>
        <v>35.558</v>
      </c>
      <c r="F119" s="14">
        <f t="shared" si="6"/>
        <v>34.785</v>
      </c>
      <c r="G119" s="14">
        <f t="shared" si="7"/>
        <v>34.012</v>
      </c>
    </row>
    <row r="120" spans="1:7" ht="18">
      <c r="A120" s="10"/>
      <c r="B120" s="8" t="s">
        <v>50</v>
      </c>
      <c r="C120" s="9">
        <v>25.26</v>
      </c>
      <c r="D120" s="14">
        <f t="shared" si="4"/>
        <v>23.997</v>
      </c>
      <c r="E120" s="14">
        <f t="shared" si="5"/>
        <v>23.239200000000004</v>
      </c>
      <c r="F120" s="14">
        <f t="shared" si="6"/>
        <v>22.734</v>
      </c>
      <c r="G120" s="14">
        <f t="shared" si="7"/>
        <v>22.228800000000003</v>
      </c>
    </row>
    <row r="121" spans="1:7" ht="18">
      <c r="A121" s="10"/>
      <c r="B121" s="8" t="s">
        <v>52</v>
      </c>
      <c r="C121" s="9">
        <v>53.99</v>
      </c>
      <c r="D121" s="14">
        <f t="shared" si="4"/>
        <v>51.2905</v>
      </c>
      <c r="E121" s="14">
        <f t="shared" si="5"/>
        <v>49.67080000000001</v>
      </c>
      <c r="F121" s="14">
        <f t="shared" si="6"/>
        <v>48.591</v>
      </c>
      <c r="G121" s="14">
        <f t="shared" si="7"/>
        <v>47.5112</v>
      </c>
    </row>
    <row r="122" spans="1:7" ht="18">
      <c r="A122" s="10"/>
      <c r="B122" s="8" t="s">
        <v>54</v>
      </c>
      <c r="C122" s="9">
        <v>51.95</v>
      </c>
      <c r="D122" s="14">
        <f t="shared" si="4"/>
        <v>49.3525</v>
      </c>
      <c r="E122" s="14">
        <f t="shared" si="5"/>
        <v>47.794000000000004</v>
      </c>
      <c r="F122" s="14">
        <f t="shared" si="6"/>
        <v>46.755</v>
      </c>
      <c r="G122" s="14">
        <f t="shared" si="7"/>
        <v>45.716</v>
      </c>
    </row>
    <row r="123" spans="1:7" ht="18">
      <c r="A123" s="10"/>
      <c r="B123" s="8" t="s">
        <v>56</v>
      </c>
      <c r="C123" s="9">
        <v>55.01</v>
      </c>
      <c r="D123" s="14">
        <f t="shared" si="4"/>
        <v>52.259499999999996</v>
      </c>
      <c r="E123" s="14">
        <f t="shared" si="5"/>
        <v>50.6092</v>
      </c>
      <c r="F123" s="14">
        <f t="shared" si="6"/>
        <v>49.509</v>
      </c>
      <c r="G123" s="14">
        <f t="shared" si="7"/>
        <v>48.4088</v>
      </c>
    </row>
    <row r="124" spans="1:7" ht="18">
      <c r="A124" s="10"/>
      <c r="B124" s="8" t="s">
        <v>58</v>
      </c>
      <c r="C124" s="9">
        <v>57.04</v>
      </c>
      <c r="D124" s="14">
        <f t="shared" si="4"/>
        <v>54.187999999999995</v>
      </c>
      <c r="E124" s="14">
        <f t="shared" si="5"/>
        <v>52.476800000000004</v>
      </c>
      <c r="F124" s="14">
        <f t="shared" si="6"/>
        <v>51.336</v>
      </c>
      <c r="G124" s="14">
        <f t="shared" si="7"/>
        <v>50.1952</v>
      </c>
    </row>
    <row r="125" spans="1:7" ht="18">
      <c r="A125" s="10"/>
      <c r="B125" s="8" t="s">
        <v>60</v>
      </c>
      <c r="C125" s="9">
        <v>46.87</v>
      </c>
      <c r="D125" s="14">
        <f t="shared" si="4"/>
        <v>44.5265</v>
      </c>
      <c r="E125" s="14">
        <f t="shared" si="5"/>
        <v>43.1204</v>
      </c>
      <c r="F125" s="14">
        <f t="shared" si="6"/>
        <v>42.183</v>
      </c>
      <c r="G125" s="14">
        <f t="shared" si="7"/>
        <v>41.245599999999996</v>
      </c>
    </row>
    <row r="126" spans="1:7" ht="18">
      <c r="A126" s="10"/>
      <c r="B126" s="8" t="s">
        <v>62</v>
      </c>
      <c r="C126" s="9">
        <v>72.31</v>
      </c>
      <c r="D126" s="14">
        <f t="shared" si="4"/>
        <v>68.6945</v>
      </c>
      <c r="E126" s="14">
        <f t="shared" si="5"/>
        <v>66.5252</v>
      </c>
      <c r="F126" s="14">
        <f t="shared" si="6"/>
        <v>65.07900000000001</v>
      </c>
      <c r="G126" s="14">
        <f t="shared" si="7"/>
        <v>63.6328</v>
      </c>
    </row>
    <row r="127" spans="1:7" ht="18">
      <c r="A127" s="10"/>
      <c r="B127" s="8" t="s">
        <v>64</v>
      </c>
      <c r="C127" s="9">
        <v>66.2</v>
      </c>
      <c r="D127" s="14">
        <f t="shared" si="4"/>
        <v>62.89</v>
      </c>
      <c r="E127" s="14">
        <f t="shared" si="5"/>
        <v>60.904</v>
      </c>
      <c r="F127" s="14">
        <f t="shared" si="6"/>
        <v>59.580000000000005</v>
      </c>
      <c r="G127" s="14">
        <f t="shared" si="7"/>
        <v>58.256</v>
      </c>
    </row>
    <row r="128" spans="1:7" ht="18">
      <c r="A128" s="10"/>
      <c r="B128" s="8" t="s">
        <v>66</v>
      </c>
      <c r="C128" s="9">
        <v>59.08</v>
      </c>
      <c r="D128" s="14">
        <f t="shared" si="4"/>
        <v>56.126</v>
      </c>
      <c r="E128" s="14">
        <f t="shared" si="5"/>
        <v>54.3536</v>
      </c>
      <c r="F128" s="14">
        <f t="shared" si="6"/>
        <v>53.172</v>
      </c>
      <c r="G128" s="14">
        <f t="shared" si="7"/>
        <v>51.9904</v>
      </c>
    </row>
    <row r="129" spans="1:7" ht="18">
      <c r="A129" s="10"/>
      <c r="B129" s="8" t="s">
        <v>68</v>
      </c>
      <c r="C129" s="9">
        <v>57.04</v>
      </c>
      <c r="D129" s="14">
        <f t="shared" si="4"/>
        <v>54.187999999999995</v>
      </c>
      <c r="E129" s="14">
        <f t="shared" si="5"/>
        <v>52.476800000000004</v>
      </c>
      <c r="F129" s="14">
        <f t="shared" si="6"/>
        <v>51.336</v>
      </c>
      <c r="G129" s="14">
        <f t="shared" si="7"/>
        <v>50.1952</v>
      </c>
    </row>
    <row r="130" spans="1:7" ht="18">
      <c r="A130" s="10"/>
      <c r="B130" s="8" t="s">
        <v>70</v>
      </c>
      <c r="C130" s="9">
        <v>54.79</v>
      </c>
      <c r="D130" s="14">
        <f t="shared" si="4"/>
        <v>52.0505</v>
      </c>
      <c r="E130" s="14">
        <f t="shared" si="5"/>
        <v>50.406800000000004</v>
      </c>
      <c r="F130" s="14">
        <f t="shared" si="6"/>
        <v>49.311</v>
      </c>
      <c r="G130" s="14">
        <f t="shared" si="7"/>
        <v>48.2152</v>
      </c>
    </row>
    <row r="131" spans="1:7" ht="18">
      <c r="A131" s="10"/>
      <c r="B131" s="8" t="s">
        <v>72</v>
      </c>
      <c r="C131" s="9">
        <v>57.04</v>
      </c>
      <c r="D131" s="14">
        <f t="shared" si="4"/>
        <v>54.187999999999995</v>
      </c>
      <c r="E131" s="14">
        <f t="shared" si="5"/>
        <v>52.476800000000004</v>
      </c>
      <c r="F131" s="14">
        <f t="shared" si="6"/>
        <v>51.336</v>
      </c>
      <c r="G131" s="14">
        <f t="shared" si="7"/>
        <v>50.1952</v>
      </c>
    </row>
    <row r="132" spans="1:7" ht="18">
      <c r="A132" s="10"/>
      <c r="B132" s="8" t="s">
        <v>74</v>
      </c>
      <c r="C132" s="9">
        <v>50.94</v>
      </c>
      <c r="D132" s="14">
        <f t="shared" si="4"/>
        <v>48.392999999999994</v>
      </c>
      <c r="E132" s="14">
        <f t="shared" si="5"/>
        <v>46.8648</v>
      </c>
      <c r="F132" s="14">
        <f t="shared" si="6"/>
        <v>45.846</v>
      </c>
      <c r="G132" s="14">
        <f t="shared" si="7"/>
        <v>44.8272</v>
      </c>
    </row>
    <row r="133" spans="1:7" ht="18">
      <c r="A133" s="10"/>
      <c r="B133" s="8" t="s">
        <v>76</v>
      </c>
      <c r="C133" s="9">
        <v>55.72</v>
      </c>
      <c r="D133" s="14">
        <f t="shared" si="4"/>
        <v>52.934</v>
      </c>
      <c r="E133" s="14">
        <f t="shared" si="5"/>
        <v>51.2624</v>
      </c>
      <c r="F133" s="14">
        <f t="shared" si="6"/>
        <v>50.148</v>
      </c>
      <c r="G133" s="14">
        <f t="shared" si="7"/>
        <v>49.0336</v>
      </c>
    </row>
    <row r="134" spans="1:7" ht="18">
      <c r="A134" s="10"/>
      <c r="B134" s="8" t="s">
        <v>78</v>
      </c>
      <c r="C134" s="9">
        <v>55.01</v>
      </c>
      <c r="D134" s="14">
        <f t="shared" si="4"/>
        <v>52.259499999999996</v>
      </c>
      <c r="E134" s="14">
        <f t="shared" si="5"/>
        <v>50.6092</v>
      </c>
      <c r="F134" s="14">
        <f t="shared" si="6"/>
        <v>49.509</v>
      </c>
      <c r="G134" s="14">
        <f t="shared" si="7"/>
        <v>48.4088</v>
      </c>
    </row>
    <row r="135" spans="1:7" ht="18">
      <c r="A135" s="10"/>
      <c r="B135" s="8" t="s">
        <v>80</v>
      </c>
      <c r="C135" s="9">
        <v>51.95</v>
      </c>
      <c r="D135" s="14">
        <f t="shared" si="4"/>
        <v>49.3525</v>
      </c>
      <c r="E135" s="14">
        <f t="shared" si="5"/>
        <v>47.794000000000004</v>
      </c>
      <c r="F135" s="14">
        <f t="shared" si="6"/>
        <v>46.755</v>
      </c>
      <c r="G135" s="14">
        <f t="shared" si="7"/>
        <v>45.716</v>
      </c>
    </row>
    <row r="136" spans="1:7" ht="18">
      <c r="A136" s="10"/>
      <c r="B136" s="8" t="s">
        <v>82</v>
      </c>
      <c r="C136" s="9">
        <v>61.11</v>
      </c>
      <c r="D136" s="14">
        <f t="shared" si="4"/>
        <v>58.0545</v>
      </c>
      <c r="E136" s="14">
        <f t="shared" si="5"/>
        <v>56.2212</v>
      </c>
      <c r="F136" s="14">
        <f t="shared" si="6"/>
        <v>54.999</v>
      </c>
      <c r="G136" s="14">
        <f t="shared" si="7"/>
        <v>53.7768</v>
      </c>
    </row>
    <row r="137" spans="1:7" ht="18">
      <c r="A137" s="10"/>
      <c r="B137" s="8" t="s">
        <v>84</v>
      </c>
      <c r="C137" s="9">
        <v>72.31</v>
      </c>
      <c r="D137" s="14">
        <f t="shared" si="4"/>
        <v>68.6945</v>
      </c>
      <c r="E137" s="14">
        <f t="shared" si="5"/>
        <v>66.5252</v>
      </c>
      <c r="F137" s="14">
        <f t="shared" si="6"/>
        <v>65.07900000000001</v>
      </c>
      <c r="G137" s="14">
        <f t="shared" si="7"/>
        <v>63.6328</v>
      </c>
    </row>
    <row r="138" spans="1:7" ht="18">
      <c r="A138" s="10"/>
      <c r="B138" s="8" t="s">
        <v>86</v>
      </c>
      <c r="C138" s="9">
        <v>61.11</v>
      </c>
      <c r="D138" s="14">
        <f t="shared" si="4"/>
        <v>58.0545</v>
      </c>
      <c r="E138" s="14">
        <f t="shared" si="5"/>
        <v>56.2212</v>
      </c>
      <c r="F138" s="14">
        <f t="shared" si="6"/>
        <v>54.999</v>
      </c>
      <c r="G138" s="14">
        <f t="shared" si="7"/>
        <v>53.7768</v>
      </c>
    </row>
    <row r="139" spans="1:7" ht="18">
      <c r="A139" s="10"/>
      <c r="B139" s="8" t="s">
        <v>88</v>
      </c>
      <c r="C139" s="9">
        <v>60.1</v>
      </c>
      <c r="D139" s="14">
        <f t="shared" si="4"/>
        <v>57.095</v>
      </c>
      <c r="E139" s="14">
        <f t="shared" si="5"/>
        <v>55.292</v>
      </c>
      <c r="F139" s="14">
        <f t="shared" si="6"/>
        <v>54.09</v>
      </c>
      <c r="G139" s="14">
        <f t="shared" si="7"/>
        <v>52.888</v>
      </c>
    </row>
    <row r="140" spans="1:7" ht="18">
      <c r="A140" s="10"/>
      <c r="B140" s="8" t="s">
        <v>90</v>
      </c>
      <c r="C140" s="9">
        <v>49.92</v>
      </c>
      <c r="D140" s="14">
        <f t="shared" si="4"/>
        <v>47.424</v>
      </c>
      <c r="E140" s="14">
        <f t="shared" si="5"/>
        <v>45.9264</v>
      </c>
      <c r="F140" s="14">
        <f t="shared" si="6"/>
        <v>44.928000000000004</v>
      </c>
      <c r="G140" s="14">
        <f t="shared" si="7"/>
        <v>43.9296</v>
      </c>
    </row>
    <row r="141" spans="1:7" ht="18">
      <c r="A141" s="10"/>
      <c r="B141" s="8" t="s">
        <v>92</v>
      </c>
      <c r="C141" s="9">
        <v>51.95</v>
      </c>
      <c r="D141" s="14">
        <f aca="true" t="shared" si="8" ref="D141:D187">C141*0.95</f>
        <v>49.3525</v>
      </c>
      <c r="E141" s="14">
        <f aca="true" t="shared" si="9" ref="E141:E187">C141*0.92</f>
        <v>47.794000000000004</v>
      </c>
      <c r="F141" s="14">
        <f aca="true" t="shared" si="10" ref="F141:F187">C141*0.9</f>
        <v>46.755</v>
      </c>
      <c r="G141" s="14">
        <f aca="true" t="shared" si="11" ref="G141:G187">C141*0.88</f>
        <v>45.716</v>
      </c>
    </row>
    <row r="142" spans="1:7" ht="18">
      <c r="A142" s="10"/>
      <c r="B142" s="8" t="s">
        <v>94</v>
      </c>
      <c r="C142" s="9">
        <v>48.9</v>
      </c>
      <c r="D142" s="14">
        <f t="shared" si="8"/>
        <v>46.455</v>
      </c>
      <c r="E142" s="14">
        <f t="shared" si="9"/>
        <v>44.988</v>
      </c>
      <c r="F142" s="14">
        <f t="shared" si="10"/>
        <v>44.01</v>
      </c>
      <c r="G142" s="14">
        <f t="shared" si="11"/>
        <v>43.032</v>
      </c>
    </row>
    <row r="143" spans="1:7" ht="18">
      <c r="A143" s="10"/>
      <c r="B143" s="8" t="s">
        <v>96</v>
      </c>
      <c r="C143" s="9">
        <v>53.99</v>
      </c>
      <c r="D143" s="14">
        <f t="shared" si="8"/>
        <v>51.2905</v>
      </c>
      <c r="E143" s="14">
        <f t="shared" si="9"/>
        <v>49.67080000000001</v>
      </c>
      <c r="F143" s="14">
        <f t="shared" si="10"/>
        <v>48.591</v>
      </c>
      <c r="G143" s="14">
        <f t="shared" si="11"/>
        <v>47.5112</v>
      </c>
    </row>
    <row r="144" spans="1:7" ht="18">
      <c r="A144" s="10"/>
      <c r="B144" s="8" t="s">
        <v>98</v>
      </c>
      <c r="C144" s="9">
        <v>49.11</v>
      </c>
      <c r="D144" s="14">
        <f t="shared" si="8"/>
        <v>46.6545</v>
      </c>
      <c r="E144" s="14">
        <f t="shared" si="9"/>
        <v>45.181200000000004</v>
      </c>
      <c r="F144" s="14">
        <f t="shared" si="10"/>
        <v>44.199</v>
      </c>
      <c r="G144" s="14">
        <f t="shared" si="11"/>
        <v>43.2168</v>
      </c>
    </row>
    <row r="145" spans="1:7" ht="18">
      <c r="A145" s="10"/>
      <c r="B145" s="8" t="s">
        <v>100</v>
      </c>
      <c r="C145" s="9">
        <v>51.95</v>
      </c>
      <c r="D145" s="14">
        <f t="shared" si="8"/>
        <v>49.3525</v>
      </c>
      <c r="E145" s="14">
        <f t="shared" si="9"/>
        <v>47.794000000000004</v>
      </c>
      <c r="F145" s="14">
        <f t="shared" si="10"/>
        <v>46.755</v>
      </c>
      <c r="G145" s="14">
        <f t="shared" si="11"/>
        <v>45.716</v>
      </c>
    </row>
    <row r="146" spans="1:7" ht="18">
      <c r="A146" s="10"/>
      <c r="B146" s="8" t="s">
        <v>102</v>
      </c>
      <c r="C146" s="9">
        <v>46.25</v>
      </c>
      <c r="D146" s="14">
        <f t="shared" si="8"/>
        <v>43.9375</v>
      </c>
      <c r="E146" s="14">
        <f t="shared" si="9"/>
        <v>42.550000000000004</v>
      </c>
      <c r="F146" s="14">
        <f t="shared" si="10"/>
        <v>41.625</v>
      </c>
      <c r="G146" s="14">
        <f t="shared" si="11"/>
        <v>40.7</v>
      </c>
    </row>
    <row r="147" spans="1:7" ht="18">
      <c r="A147" s="10"/>
      <c r="B147" s="8" t="s">
        <v>104</v>
      </c>
      <c r="C147" s="9">
        <v>52.97</v>
      </c>
      <c r="D147" s="14">
        <f t="shared" si="8"/>
        <v>50.32149999999999</v>
      </c>
      <c r="E147" s="14">
        <f t="shared" si="9"/>
        <v>48.7324</v>
      </c>
      <c r="F147" s="14">
        <f t="shared" si="10"/>
        <v>47.673</v>
      </c>
      <c r="G147" s="14">
        <f t="shared" si="11"/>
        <v>46.6136</v>
      </c>
    </row>
    <row r="148" spans="1:7" ht="18">
      <c r="A148" s="10"/>
      <c r="B148" s="8" t="s">
        <v>106</v>
      </c>
      <c r="C148" s="9">
        <v>59.08</v>
      </c>
      <c r="D148" s="14">
        <f t="shared" si="8"/>
        <v>56.126</v>
      </c>
      <c r="E148" s="14">
        <f t="shared" si="9"/>
        <v>54.3536</v>
      </c>
      <c r="F148" s="14">
        <f t="shared" si="10"/>
        <v>53.172</v>
      </c>
      <c r="G148" s="14">
        <f t="shared" si="11"/>
        <v>51.9904</v>
      </c>
    </row>
    <row r="149" spans="1:7" ht="18">
      <c r="A149" s="10"/>
      <c r="B149" s="8" t="s">
        <v>108</v>
      </c>
      <c r="C149" s="9">
        <v>49.92</v>
      </c>
      <c r="D149" s="14">
        <f t="shared" si="8"/>
        <v>47.424</v>
      </c>
      <c r="E149" s="14">
        <f t="shared" si="9"/>
        <v>45.9264</v>
      </c>
      <c r="F149" s="14">
        <f t="shared" si="10"/>
        <v>44.928000000000004</v>
      </c>
      <c r="G149" s="14">
        <f t="shared" si="11"/>
        <v>43.9296</v>
      </c>
    </row>
    <row r="150" spans="1:7" ht="18">
      <c r="A150" s="10"/>
      <c r="B150" s="8" t="s">
        <v>110</v>
      </c>
      <c r="C150" s="9">
        <v>65.18</v>
      </c>
      <c r="D150" s="14">
        <f t="shared" si="8"/>
        <v>61.92100000000001</v>
      </c>
      <c r="E150" s="14">
        <f t="shared" si="9"/>
        <v>59.96560000000001</v>
      </c>
      <c r="F150" s="14">
        <f t="shared" si="10"/>
        <v>58.662000000000006</v>
      </c>
      <c r="G150" s="14">
        <f t="shared" si="11"/>
        <v>57.3584</v>
      </c>
    </row>
    <row r="151" spans="1:7" ht="18">
      <c r="A151" s="10"/>
      <c r="B151" s="8" t="s">
        <v>112</v>
      </c>
      <c r="C151" s="9">
        <v>62.13</v>
      </c>
      <c r="D151" s="14">
        <f t="shared" si="8"/>
        <v>59.0235</v>
      </c>
      <c r="E151" s="14">
        <f t="shared" si="9"/>
        <v>57.159600000000005</v>
      </c>
      <c r="F151" s="14">
        <f t="shared" si="10"/>
        <v>55.917</v>
      </c>
      <c r="G151" s="14">
        <f t="shared" si="11"/>
        <v>54.674400000000006</v>
      </c>
    </row>
    <row r="152" spans="1:7" ht="18">
      <c r="A152" s="10"/>
      <c r="B152" s="8" t="s">
        <v>114</v>
      </c>
      <c r="C152" s="9">
        <v>58.06</v>
      </c>
      <c r="D152" s="14">
        <f t="shared" si="8"/>
        <v>55.157</v>
      </c>
      <c r="E152" s="14">
        <f t="shared" si="9"/>
        <v>53.415200000000006</v>
      </c>
      <c r="F152" s="14">
        <f t="shared" si="10"/>
        <v>52.254000000000005</v>
      </c>
      <c r="G152" s="14">
        <f t="shared" si="11"/>
        <v>51.092800000000004</v>
      </c>
    </row>
    <row r="153" spans="1:7" ht="18">
      <c r="A153" s="10"/>
      <c r="B153" s="8" t="s">
        <v>116</v>
      </c>
      <c r="C153" s="9">
        <v>44.83</v>
      </c>
      <c r="D153" s="14">
        <f t="shared" si="8"/>
        <v>42.588499999999996</v>
      </c>
      <c r="E153" s="14">
        <f t="shared" si="9"/>
        <v>41.2436</v>
      </c>
      <c r="F153" s="14">
        <f t="shared" si="10"/>
        <v>40.347</v>
      </c>
      <c r="G153" s="14">
        <f t="shared" si="11"/>
        <v>39.4504</v>
      </c>
    </row>
    <row r="154" spans="1:7" ht="18">
      <c r="A154" s="10"/>
      <c r="B154" s="8" t="s">
        <v>118</v>
      </c>
      <c r="C154" s="9">
        <v>49.92</v>
      </c>
      <c r="D154" s="14">
        <f t="shared" si="8"/>
        <v>47.424</v>
      </c>
      <c r="E154" s="14">
        <f t="shared" si="9"/>
        <v>45.9264</v>
      </c>
      <c r="F154" s="14">
        <f t="shared" si="10"/>
        <v>44.928000000000004</v>
      </c>
      <c r="G154" s="14">
        <f t="shared" si="11"/>
        <v>43.9296</v>
      </c>
    </row>
    <row r="155" spans="1:7" ht="18">
      <c r="A155" s="10"/>
      <c r="B155" s="8" t="s">
        <v>120</v>
      </c>
      <c r="C155" s="9">
        <v>43.81</v>
      </c>
      <c r="D155" s="14">
        <f t="shared" si="8"/>
        <v>41.6195</v>
      </c>
      <c r="E155" s="14">
        <f t="shared" si="9"/>
        <v>40.305200000000006</v>
      </c>
      <c r="F155" s="14">
        <f t="shared" si="10"/>
        <v>39.429</v>
      </c>
      <c r="G155" s="14">
        <f t="shared" si="11"/>
        <v>38.552800000000005</v>
      </c>
    </row>
    <row r="156" spans="1:7" ht="18">
      <c r="A156" s="10"/>
      <c r="B156" s="8" t="s">
        <v>122</v>
      </c>
      <c r="C156" s="9">
        <v>43.81</v>
      </c>
      <c r="D156" s="14">
        <f t="shared" si="8"/>
        <v>41.6195</v>
      </c>
      <c r="E156" s="14">
        <f t="shared" si="9"/>
        <v>40.305200000000006</v>
      </c>
      <c r="F156" s="14">
        <f t="shared" si="10"/>
        <v>39.429</v>
      </c>
      <c r="G156" s="14">
        <f t="shared" si="11"/>
        <v>38.552800000000005</v>
      </c>
    </row>
    <row r="157" spans="1:7" ht="18">
      <c r="A157" s="10"/>
      <c r="B157" s="8" t="s">
        <v>124</v>
      </c>
      <c r="C157" s="9">
        <v>57.04</v>
      </c>
      <c r="D157" s="14">
        <f t="shared" si="8"/>
        <v>54.187999999999995</v>
      </c>
      <c r="E157" s="14">
        <f t="shared" si="9"/>
        <v>52.476800000000004</v>
      </c>
      <c r="F157" s="14">
        <f t="shared" si="10"/>
        <v>51.336</v>
      </c>
      <c r="G157" s="14">
        <f t="shared" si="11"/>
        <v>50.1952</v>
      </c>
    </row>
    <row r="158" spans="1:7" ht="18">
      <c r="A158" s="10"/>
      <c r="B158" s="8" t="s">
        <v>126</v>
      </c>
      <c r="C158" s="9">
        <v>63.15</v>
      </c>
      <c r="D158" s="14">
        <f t="shared" si="8"/>
        <v>59.99249999999999</v>
      </c>
      <c r="E158" s="14">
        <f t="shared" si="9"/>
        <v>58.098</v>
      </c>
      <c r="F158" s="14">
        <f t="shared" si="10"/>
        <v>56.835</v>
      </c>
      <c r="G158" s="14">
        <f t="shared" si="11"/>
        <v>55.571999999999996</v>
      </c>
    </row>
    <row r="159" spans="1:7" ht="18">
      <c r="A159" s="10"/>
      <c r="B159" s="8" t="s">
        <v>128</v>
      </c>
      <c r="C159" s="9">
        <v>74.34</v>
      </c>
      <c r="D159" s="14">
        <f t="shared" si="8"/>
        <v>70.623</v>
      </c>
      <c r="E159" s="14">
        <f t="shared" si="9"/>
        <v>68.39280000000001</v>
      </c>
      <c r="F159" s="14">
        <f t="shared" si="10"/>
        <v>66.906</v>
      </c>
      <c r="G159" s="14">
        <f t="shared" si="11"/>
        <v>65.4192</v>
      </c>
    </row>
    <row r="160" spans="1:7" ht="18">
      <c r="A160" s="10"/>
      <c r="B160" s="8" t="s">
        <v>130</v>
      </c>
      <c r="C160" s="9">
        <v>55.01</v>
      </c>
      <c r="D160" s="14">
        <f t="shared" si="8"/>
        <v>52.259499999999996</v>
      </c>
      <c r="E160" s="14">
        <f t="shared" si="9"/>
        <v>50.6092</v>
      </c>
      <c r="F160" s="14">
        <f t="shared" si="10"/>
        <v>49.509</v>
      </c>
      <c r="G160" s="14">
        <f t="shared" si="11"/>
        <v>48.4088</v>
      </c>
    </row>
    <row r="161" spans="1:7" ht="18">
      <c r="A161" s="10"/>
      <c r="B161" s="8" t="s">
        <v>132</v>
      </c>
      <c r="C161" s="9">
        <v>64.17</v>
      </c>
      <c r="D161" s="14">
        <f t="shared" si="8"/>
        <v>60.9615</v>
      </c>
      <c r="E161" s="14">
        <f t="shared" si="9"/>
        <v>59.03640000000001</v>
      </c>
      <c r="F161" s="14">
        <f t="shared" si="10"/>
        <v>57.753</v>
      </c>
      <c r="G161" s="14">
        <f t="shared" si="11"/>
        <v>56.4696</v>
      </c>
    </row>
    <row r="162" spans="1:7" ht="18">
      <c r="A162" s="10"/>
      <c r="B162" s="8" t="s">
        <v>134</v>
      </c>
      <c r="C162" s="9">
        <v>50.94</v>
      </c>
      <c r="D162" s="14">
        <f t="shared" si="8"/>
        <v>48.392999999999994</v>
      </c>
      <c r="E162" s="14">
        <f t="shared" si="9"/>
        <v>46.8648</v>
      </c>
      <c r="F162" s="14">
        <f t="shared" si="10"/>
        <v>45.846</v>
      </c>
      <c r="G162" s="14">
        <f t="shared" si="11"/>
        <v>44.8272</v>
      </c>
    </row>
    <row r="163" spans="1:7" ht="18">
      <c r="A163" s="10"/>
      <c r="B163" s="8" t="s">
        <v>136</v>
      </c>
      <c r="C163" s="9">
        <v>51.18</v>
      </c>
      <c r="D163" s="14">
        <f t="shared" si="8"/>
        <v>48.620999999999995</v>
      </c>
      <c r="E163" s="14">
        <f t="shared" si="9"/>
        <v>47.0856</v>
      </c>
      <c r="F163" s="14">
        <f t="shared" si="10"/>
        <v>46.062</v>
      </c>
      <c r="G163" s="14">
        <f t="shared" si="11"/>
        <v>45.0384</v>
      </c>
    </row>
    <row r="164" spans="1:7" ht="18">
      <c r="A164" s="10"/>
      <c r="B164" s="8" t="s">
        <v>138</v>
      </c>
      <c r="C164" s="9">
        <v>48.9</v>
      </c>
      <c r="D164" s="14">
        <f t="shared" si="8"/>
        <v>46.455</v>
      </c>
      <c r="E164" s="14">
        <f t="shared" si="9"/>
        <v>44.988</v>
      </c>
      <c r="F164" s="14">
        <f t="shared" si="10"/>
        <v>44.01</v>
      </c>
      <c r="G164" s="14">
        <f t="shared" si="11"/>
        <v>43.032</v>
      </c>
    </row>
    <row r="165" spans="1:7" ht="18">
      <c r="A165" s="10"/>
      <c r="B165" s="8" t="s">
        <v>140</v>
      </c>
      <c r="C165" s="9">
        <v>58.06</v>
      </c>
      <c r="D165" s="14">
        <f t="shared" si="8"/>
        <v>55.157</v>
      </c>
      <c r="E165" s="14">
        <f t="shared" si="9"/>
        <v>53.415200000000006</v>
      </c>
      <c r="F165" s="14">
        <f t="shared" si="10"/>
        <v>52.254000000000005</v>
      </c>
      <c r="G165" s="14">
        <f t="shared" si="11"/>
        <v>51.092800000000004</v>
      </c>
    </row>
    <row r="166" spans="1:7" ht="18">
      <c r="A166" s="10"/>
      <c r="B166" s="8" t="s">
        <v>142</v>
      </c>
      <c r="C166" s="9">
        <v>55.01</v>
      </c>
      <c r="D166" s="14">
        <f t="shared" si="8"/>
        <v>52.259499999999996</v>
      </c>
      <c r="E166" s="14">
        <f t="shared" si="9"/>
        <v>50.6092</v>
      </c>
      <c r="F166" s="14">
        <f t="shared" si="10"/>
        <v>49.509</v>
      </c>
      <c r="G166" s="14">
        <f t="shared" si="11"/>
        <v>48.4088</v>
      </c>
    </row>
    <row r="167" spans="1:7" ht="18">
      <c r="A167" s="10"/>
      <c r="B167" s="8" t="s">
        <v>144</v>
      </c>
      <c r="C167" s="9">
        <v>354.81</v>
      </c>
      <c r="D167" s="14">
        <f t="shared" si="8"/>
        <v>337.0695</v>
      </c>
      <c r="E167" s="14">
        <f t="shared" si="9"/>
        <v>326.4252</v>
      </c>
      <c r="F167" s="14">
        <f t="shared" si="10"/>
        <v>319.329</v>
      </c>
      <c r="G167" s="14">
        <f t="shared" si="11"/>
        <v>312.2328</v>
      </c>
    </row>
    <row r="168" spans="1:7" ht="18">
      <c r="A168" s="10"/>
      <c r="B168" s="12" t="s">
        <v>177</v>
      </c>
      <c r="C168" s="9"/>
      <c r="D168" s="14"/>
      <c r="E168" s="14"/>
      <c r="F168" s="14"/>
      <c r="G168" s="14"/>
    </row>
    <row r="169" spans="1:7" ht="18">
      <c r="A169" s="10"/>
      <c r="B169" s="8" t="s">
        <v>152</v>
      </c>
      <c r="C169" s="9">
        <v>17.88</v>
      </c>
      <c r="D169" s="14">
        <f t="shared" si="8"/>
        <v>16.985999999999997</v>
      </c>
      <c r="E169" s="14">
        <f t="shared" si="9"/>
        <v>16.4496</v>
      </c>
      <c r="F169" s="14">
        <f t="shared" si="10"/>
        <v>16.092</v>
      </c>
      <c r="G169" s="14">
        <f t="shared" si="11"/>
        <v>15.734399999999999</v>
      </c>
    </row>
    <row r="170" spans="1:7" ht="18">
      <c r="A170" s="7"/>
      <c r="B170" s="8" t="s">
        <v>153</v>
      </c>
      <c r="C170" s="9">
        <v>19.99</v>
      </c>
      <c r="D170" s="14">
        <f t="shared" si="8"/>
        <v>18.990499999999997</v>
      </c>
      <c r="E170" s="14">
        <f t="shared" si="9"/>
        <v>18.3908</v>
      </c>
      <c r="F170" s="14">
        <f t="shared" si="10"/>
        <v>17.991</v>
      </c>
      <c r="G170" s="14">
        <f t="shared" si="11"/>
        <v>17.591199999999997</v>
      </c>
    </row>
    <row r="171" spans="1:7" ht="18">
      <c r="A171" s="7"/>
      <c r="B171" s="8" t="s">
        <v>154</v>
      </c>
      <c r="C171" s="9">
        <v>25.99</v>
      </c>
      <c r="D171" s="14">
        <f t="shared" si="8"/>
        <v>24.690499999999997</v>
      </c>
      <c r="E171" s="14">
        <f t="shared" si="9"/>
        <v>23.9108</v>
      </c>
      <c r="F171" s="14">
        <f t="shared" si="10"/>
        <v>23.391</v>
      </c>
      <c r="G171" s="14">
        <f t="shared" si="11"/>
        <v>22.871199999999998</v>
      </c>
    </row>
    <row r="172" spans="1:7" ht="20.25">
      <c r="A172" s="7"/>
      <c r="B172" s="13" t="s">
        <v>178</v>
      </c>
      <c r="C172" s="9"/>
      <c r="D172" s="14"/>
      <c r="E172" s="14"/>
      <c r="F172" s="14"/>
      <c r="G172" s="14"/>
    </row>
    <row r="173" spans="1:7" ht="18">
      <c r="A173" s="7"/>
      <c r="B173" s="8" t="s">
        <v>155</v>
      </c>
      <c r="C173" s="9">
        <v>63.5</v>
      </c>
      <c r="D173" s="14">
        <f t="shared" si="8"/>
        <v>60.324999999999996</v>
      </c>
      <c r="E173" s="14">
        <f t="shared" si="9"/>
        <v>58.42</v>
      </c>
      <c r="F173" s="14">
        <f t="shared" si="10"/>
        <v>57.15</v>
      </c>
      <c r="G173" s="14">
        <f t="shared" si="11"/>
        <v>55.88</v>
      </c>
    </row>
    <row r="174" spans="1:7" ht="20.25">
      <c r="A174" s="7"/>
      <c r="B174" s="13" t="s">
        <v>179</v>
      </c>
      <c r="C174" s="9"/>
      <c r="D174" s="14"/>
      <c r="E174" s="14"/>
      <c r="F174" s="14"/>
      <c r="G174" s="14"/>
    </row>
    <row r="175" spans="1:7" ht="18">
      <c r="A175" s="7"/>
      <c r="B175" s="8" t="s">
        <v>160</v>
      </c>
      <c r="C175" s="9">
        <v>28.99</v>
      </c>
      <c r="D175" s="14">
        <f t="shared" si="8"/>
        <v>27.540499999999998</v>
      </c>
      <c r="E175" s="14">
        <f t="shared" si="9"/>
        <v>26.6708</v>
      </c>
      <c r="F175" s="14">
        <f t="shared" si="10"/>
        <v>26.090999999999998</v>
      </c>
      <c r="G175" s="14">
        <f t="shared" si="11"/>
        <v>25.5112</v>
      </c>
    </row>
    <row r="176" spans="1:7" ht="18">
      <c r="A176" s="7"/>
      <c r="B176" s="8" t="s">
        <v>161</v>
      </c>
      <c r="C176" s="9">
        <v>28.99</v>
      </c>
      <c r="D176" s="14">
        <f t="shared" si="8"/>
        <v>27.540499999999998</v>
      </c>
      <c r="E176" s="14">
        <f t="shared" si="9"/>
        <v>26.6708</v>
      </c>
      <c r="F176" s="14">
        <f t="shared" si="10"/>
        <v>26.090999999999998</v>
      </c>
      <c r="G176" s="14">
        <f t="shared" si="11"/>
        <v>25.5112</v>
      </c>
    </row>
    <row r="177" spans="1:7" ht="18">
      <c r="A177" s="7"/>
      <c r="B177" s="8" t="s">
        <v>162</v>
      </c>
      <c r="C177" s="9">
        <v>42</v>
      </c>
      <c r="D177" s="14">
        <f t="shared" si="8"/>
        <v>39.9</v>
      </c>
      <c r="E177" s="14">
        <f t="shared" si="9"/>
        <v>38.64</v>
      </c>
      <c r="F177" s="14">
        <f t="shared" si="10"/>
        <v>37.800000000000004</v>
      </c>
      <c r="G177" s="14">
        <f t="shared" si="11"/>
        <v>36.96</v>
      </c>
    </row>
    <row r="178" spans="1:7" ht="18">
      <c r="A178" s="7"/>
      <c r="B178" s="8" t="s">
        <v>163</v>
      </c>
      <c r="C178" s="9">
        <v>46.2</v>
      </c>
      <c r="D178" s="14">
        <f t="shared" si="8"/>
        <v>43.89</v>
      </c>
      <c r="E178" s="14">
        <f t="shared" si="9"/>
        <v>42.504000000000005</v>
      </c>
      <c r="F178" s="14">
        <f t="shared" si="10"/>
        <v>41.580000000000005</v>
      </c>
      <c r="G178" s="14">
        <f t="shared" si="11"/>
        <v>40.656000000000006</v>
      </c>
    </row>
    <row r="179" spans="1:7" ht="18">
      <c r="A179" s="7"/>
      <c r="B179" s="8" t="s">
        <v>164</v>
      </c>
      <c r="C179" s="9">
        <v>53.2</v>
      </c>
      <c r="D179" s="14">
        <f t="shared" si="8"/>
        <v>50.54</v>
      </c>
      <c r="E179" s="14">
        <f t="shared" si="9"/>
        <v>48.944</v>
      </c>
      <c r="F179" s="14">
        <f t="shared" si="10"/>
        <v>47.88</v>
      </c>
      <c r="G179" s="14">
        <f t="shared" si="11"/>
        <v>46.816</v>
      </c>
    </row>
    <row r="180" spans="1:7" ht="18">
      <c r="A180" s="7"/>
      <c r="B180" s="8" t="s">
        <v>165</v>
      </c>
      <c r="C180" s="9">
        <v>53.2</v>
      </c>
      <c r="D180" s="14">
        <f t="shared" si="8"/>
        <v>50.54</v>
      </c>
      <c r="E180" s="14">
        <f t="shared" si="9"/>
        <v>48.944</v>
      </c>
      <c r="F180" s="14">
        <f t="shared" si="10"/>
        <v>47.88</v>
      </c>
      <c r="G180" s="14">
        <f t="shared" si="11"/>
        <v>46.816</v>
      </c>
    </row>
    <row r="181" spans="1:7" ht="18">
      <c r="A181" s="7"/>
      <c r="B181" s="8" t="s">
        <v>166</v>
      </c>
      <c r="C181" s="9">
        <v>46.2</v>
      </c>
      <c r="D181" s="14">
        <f t="shared" si="8"/>
        <v>43.89</v>
      </c>
      <c r="E181" s="14">
        <f t="shared" si="9"/>
        <v>42.504000000000005</v>
      </c>
      <c r="F181" s="14">
        <f t="shared" si="10"/>
        <v>41.580000000000005</v>
      </c>
      <c r="G181" s="14">
        <f t="shared" si="11"/>
        <v>40.656000000000006</v>
      </c>
    </row>
    <row r="182" spans="1:7" ht="18">
      <c r="A182" s="7"/>
      <c r="B182" s="8" t="s">
        <v>167</v>
      </c>
      <c r="C182" s="9">
        <v>53.2</v>
      </c>
      <c r="D182" s="14">
        <f t="shared" si="8"/>
        <v>50.54</v>
      </c>
      <c r="E182" s="14">
        <f t="shared" si="9"/>
        <v>48.944</v>
      </c>
      <c r="F182" s="14">
        <f t="shared" si="10"/>
        <v>47.88</v>
      </c>
      <c r="G182" s="14">
        <f t="shared" si="11"/>
        <v>46.816</v>
      </c>
    </row>
    <row r="183" spans="1:7" ht="18">
      <c r="A183" s="7"/>
      <c r="B183" s="8" t="s">
        <v>168</v>
      </c>
      <c r="C183" s="9">
        <v>61.6</v>
      </c>
      <c r="D183" s="14">
        <f t="shared" si="8"/>
        <v>58.519999999999996</v>
      </c>
      <c r="E183" s="14">
        <f t="shared" si="9"/>
        <v>56.672000000000004</v>
      </c>
      <c r="F183" s="14">
        <f t="shared" si="10"/>
        <v>55.440000000000005</v>
      </c>
      <c r="G183" s="14">
        <f t="shared" si="11"/>
        <v>54.208</v>
      </c>
    </row>
    <row r="184" spans="1:7" ht="18">
      <c r="A184" s="7"/>
      <c r="B184" s="8" t="s">
        <v>169</v>
      </c>
      <c r="C184" s="9">
        <v>69.99</v>
      </c>
      <c r="D184" s="14">
        <f t="shared" si="8"/>
        <v>66.4905</v>
      </c>
      <c r="E184" s="14">
        <f t="shared" si="9"/>
        <v>64.3908</v>
      </c>
      <c r="F184" s="14">
        <f t="shared" si="10"/>
        <v>62.991</v>
      </c>
      <c r="G184" s="14">
        <f t="shared" si="11"/>
        <v>61.59119999999999</v>
      </c>
    </row>
    <row r="185" spans="1:7" ht="18">
      <c r="A185" s="7"/>
      <c r="B185" s="8" t="s">
        <v>170</v>
      </c>
      <c r="C185" s="9">
        <v>210</v>
      </c>
      <c r="D185" s="14">
        <f t="shared" si="8"/>
        <v>199.5</v>
      </c>
      <c r="E185" s="14">
        <f t="shared" si="9"/>
        <v>193.20000000000002</v>
      </c>
      <c r="F185" s="14">
        <f t="shared" si="10"/>
        <v>189</v>
      </c>
      <c r="G185" s="14">
        <f t="shared" si="11"/>
        <v>184.8</v>
      </c>
    </row>
    <row r="186" spans="1:7" ht="18">
      <c r="A186" s="7"/>
      <c r="B186" s="8" t="s">
        <v>171</v>
      </c>
      <c r="C186" s="9">
        <v>420</v>
      </c>
      <c r="D186" s="14">
        <f t="shared" si="8"/>
        <v>399</v>
      </c>
      <c r="E186" s="14">
        <f t="shared" si="9"/>
        <v>386.40000000000003</v>
      </c>
      <c r="F186" s="14">
        <f t="shared" si="10"/>
        <v>378</v>
      </c>
      <c r="G186" s="14">
        <f t="shared" si="11"/>
        <v>369.6</v>
      </c>
    </row>
    <row r="187" spans="1:7" ht="18">
      <c r="A187" s="7"/>
      <c r="B187" s="8" t="s">
        <v>172</v>
      </c>
      <c r="C187" s="9">
        <v>607.5</v>
      </c>
      <c r="D187" s="14">
        <f t="shared" si="8"/>
        <v>577.125</v>
      </c>
      <c r="E187" s="14">
        <f t="shared" si="9"/>
        <v>558.9</v>
      </c>
      <c r="F187" s="14">
        <f t="shared" si="10"/>
        <v>546.75</v>
      </c>
      <c r="G187" s="14">
        <f t="shared" si="11"/>
        <v>534.6</v>
      </c>
    </row>
  </sheetData>
  <sheetProtection/>
  <mergeCells count="1">
    <mergeCell ref="A8:C8"/>
  </mergeCells>
  <printOptions/>
  <pageMargins left="0.75" right="0.75" top="1" bottom="1" header="0.5" footer="0.5"/>
  <pageSetup orientation="portrait" paperSize="9" r:id="rId2"/>
  <rowBreaks count="1" manualBreakCount="1">
    <brk id="16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Папулина</cp:lastModifiedBy>
  <cp:lastPrinted>2018-05-21T08:00:23Z</cp:lastPrinted>
  <dcterms:created xsi:type="dcterms:W3CDTF">2018-05-21T08:00:23Z</dcterms:created>
  <dcterms:modified xsi:type="dcterms:W3CDTF">2018-05-21T08:07:07Z</dcterms:modified>
  <cp:category/>
  <cp:version/>
  <cp:contentType/>
  <cp:contentStatus/>
  <cp:revision>1</cp:revision>
</cp:coreProperties>
</file>